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信阳党建活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8A6FF6FD35CC4C1D9B2F67965199EF6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72145" y="7105650"/>
          <a:ext cx="12773025" cy="7372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<sst xmlns="http://schemas.openxmlformats.org/spreadsheetml/2006/main" count="72" uniqueCount="57">
  <si>
    <t>信阳新县廉洁警示教育活动报价清单</t>
  </si>
  <si>
    <t>序号</t>
  </si>
  <si>
    <t>项目</t>
  </si>
  <si>
    <t>规格</t>
  </si>
  <si>
    <t>报价</t>
  </si>
  <si>
    <t>单位</t>
  </si>
  <si>
    <t>数量</t>
  </si>
  <si>
    <t>总价</t>
  </si>
  <si>
    <t>备注</t>
  </si>
  <si>
    <t>DAY1PM-列宁小学遗址</t>
  </si>
  <si>
    <t>专业讲解，2个讲解员</t>
  </si>
  <si>
    <t>个</t>
  </si>
  <si>
    <t>DAY1PM-红田惨案遗址</t>
  </si>
  <si>
    <t>DAY1PM-红旗不倒大别山演出</t>
  </si>
  <si>
    <t>实景演出门票</t>
  </si>
  <si>
    <t>人</t>
  </si>
  <si>
    <t>19:30开场</t>
  </si>
  <si>
    <t>DAY2AM-鄂豫皖苏区烈士陵园</t>
  </si>
  <si>
    <t>花篮费用</t>
  </si>
  <si>
    <t>DAY2AM-鄂豫皖苏区首府革命博物馆</t>
  </si>
  <si>
    <t>专业讲解，3个讲解员</t>
  </si>
  <si>
    <t>DAY2AM-鄂豫皖苏区将帅馆</t>
  </si>
  <si>
    <t>DAY2PM-许世友将军故里</t>
  </si>
  <si>
    <t>党课环节</t>
  </si>
  <si>
    <t>项</t>
  </si>
  <si>
    <t>含党课环节</t>
  </si>
  <si>
    <t>DAY2PM-田铺大湾</t>
  </si>
  <si>
    <t>DAY3AM-志仁小道</t>
  </si>
  <si>
    <t>门票</t>
  </si>
  <si>
    <t>金兰山国家森林公园通票</t>
  </si>
  <si>
    <t>交通费</t>
  </si>
  <si>
    <t>52座宇通大巴</t>
  </si>
  <si>
    <t>辆</t>
  </si>
  <si>
    <t>住宿费</t>
  </si>
  <si>
    <t>暂按90人计算，2晚住宿，费用不超300元/间</t>
  </si>
  <si>
    <t>间</t>
  </si>
  <si>
    <t>按间结算，以实际为准</t>
  </si>
  <si>
    <t>餐费（共5餐）</t>
  </si>
  <si>
    <t>2早酒店用餐，5正餐标50元/人</t>
  </si>
  <si>
    <t>人/餐</t>
  </si>
  <si>
    <t>信阳特色美食</t>
  </si>
  <si>
    <t>导游服务费</t>
  </si>
  <si>
    <t>3天全程讲解及服务，2个随车导游,1个地接导游</t>
  </si>
  <si>
    <t>人/天</t>
  </si>
  <si>
    <t>保险费</t>
  </si>
  <si>
    <t>3天旅游意外险</t>
  </si>
  <si>
    <t>保额30万</t>
  </si>
  <si>
    <t>全程耳机</t>
  </si>
  <si>
    <t>全程耳机讲解</t>
  </si>
  <si>
    <t>其他杂项费</t>
  </si>
  <si>
    <t>横幅、水费、司陪外宿补助及活动策划费</t>
  </si>
  <si>
    <t>装饰费</t>
  </si>
  <si>
    <t>团队标识物</t>
  </si>
  <si>
    <t>合计</t>
  </si>
  <si>
    <t>不含税价</t>
  </si>
  <si>
    <t>税费（专票，税率6%）</t>
  </si>
  <si>
    <t>含税总价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</si>
</sst>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b/>
      <sz val="8"/>
      <color rgb="FFC00000"/>
      <name val="微软雅黑"/>
      <charset val="134"/>
    </font>
    <font>
      <sz val="8"/>
      <color theme="1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b/>
      <sz val="9"/>
      <color rgb="FF000000"/>
      <name val="微软雅黑"/>
      <charset val="134"/>
    </font>
    <font>
      <sz val="8"/>
      <name val="微软雅黑"/>
      <charset val="134"/>
    </font>
    <font>
      <b/>
      <sz val="16"/>
      <color theme="9" tint="-0.25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BE5D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="115" zoomScaleNormal="115" workbookViewId="0">
      <selection activeCell="B21" sqref="B21:G24"/>
    </sheetView>
  </sheetViews>
  <sheetFormatPr defaultColWidth="9" defaultRowHeight="13.5" outlineLevelCol="7"/>
  <cols>
    <col min="1" max="1" width="11.375" style="1" customWidth="1"/>
    <col min="2" max="2" width="27.75" style="1" customWidth="1"/>
    <col min="3" max="3" width="30.75" style="1" customWidth="1"/>
    <col min="4" max="7" width="9" style="1"/>
    <col min="8" max="8" width="22.75" style="1" customWidth="1"/>
    <col min="9" max="9" width="9" style="1"/>
    <col min="10" max="10" width="9.375" style="1"/>
    <col min="11" max="16384" width="9" style="1"/>
  </cols>
  <sheetData>
    <row r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31" customHeight="1" spans="1:8">
      <c r="A3" s="5">
        <v>1</v>
      </c>
      <c r="B3" s="6" t="s">
        <v>9</v>
      </c>
      <c r="C3" s="7" t="s">
        <v>10</v>
      </c>
      <c r="D3" s="8"/>
      <c r="E3" s="8" t="s">
        <v>11</v>
      </c>
      <c r="F3" s="8">
        <v>2</v>
      </c>
      <c r="G3" s="8">
        <f t="shared" ref="G3:G8" si="0">D3*F3</f>
        <v>0</v>
      </c>
      <c r="H3" s="9"/>
    </row>
    <row r="4" ht="31" customHeight="1" spans="1:8">
      <c r="A4" s="5">
        <v>2</v>
      </c>
      <c r="B4" s="6" t="s">
        <v>12</v>
      </c>
      <c r="C4" s="7" t="s">
        <v>10</v>
      </c>
      <c r="D4" s="8"/>
      <c r="E4" s="8" t="s">
        <v>11</v>
      </c>
      <c r="F4" s="8">
        <v>2</v>
      </c>
      <c r="G4" s="8">
        <f t="shared" si="0"/>
        <v>0</v>
      </c>
      <c r="H4" s="9"/>
    </row>
    <row r="5" ht="27" customHeight="1" spans="1:8">
      <c r="A5" s="5">
        <v>3</v>
      </c>
      <c r="B5" s="6" t="s">
        <v>13</v>
      </c>
      <c r="C5" s="7" t="s">
        <v>14</v>
      </c>
      <c r="D5" s="8"/>
      <c r="E5" s="8" t="s">
        <v>15</v>
      </c>
      <c r="F5" s="8">
        <v>90</v>
      </c>
      <c r="G5" s="8">
        <f t="shared" si="0"/>
        <v>0</v>
      </c>
      <c r="H5" s="9" t="s">
        <v>16</v>
      </c>
    </row>
    <row r="6" ht="27" customHeight="1" spans="1:8">
      <c r="A6" s="10">
        <v>4</v>
      </c>
      <c r="B6" s="11" t="s">
        <v>17</v>
      </c>
      <c r="C6" s="7" t="s">
        <v>10</v>
      </c>
      <c r="D6" s="8"/>
      <c r="E6" s="8" t="s">
        <v>11</v>
      </c>
      <c r="F6" s="8">
        <v>2</v>
      </c>
      <c r="G6" s="8">
        <f t="shared" si="0"/>
        <v>0</v>
      </c>
      <c r="H6" s="9"/>
    </row>
    <row r="7" ht="26" customHeight="1" spans="1:8">
      <c r="A7" s="12"/>
      <c r="B7" s="13"/>
      <c r="C7" s="7" t="s">
        <v>18</v>
      </c>
      <c r="D7" s="14"/>
      <c r="E7" s="14" t="s">
        <v>11</v>
      </c>
      <c r="F7" s="14">
        <v>4</v>
      </c>
      <c r="G7" s="14">
        <f t="shared" si="0"/>
        <v>0</v>
      </c>
      <c r="H7" s="15"/>
    </row>
    <row r="8" ht="25" customHeight="1" spans="1:8">
      <c r="A8" s="5">
        <v>5</v>
      </c>
      <c r="B8" s="6" t="s">
        <v>19</v>
      </c>
      <c r="C8" s="16" t="s">
        <v>20</v>
      </c>
      <c r="D8" s="14"/>
      <c r="E8" s="14" t="s">
        <v>11</v>
      </c>
      <c r="F8" s="14">
        <v>3</v>
      </c>
      <c r="G8" s="14">
        <f t="shared" si="0"/>
        <v>0</v>
      </c>
      <c r="H8" s="15"/>
    </row>
    <row r="9" ht="25" customHeight="1" spans="1:8">
      <c r="A9" s="5">
        <v>6</v>
      </c>
      <c r="B9" s="6" t="s">
        <v>21</v>
      </c>
      <c r="C9" s="17"/>
      <c r="D9" s="18"/>
      <c r="E9" s="18"/>
      <c r="F9" s="18"/>
      <c r="G9" s="18"/>
      <c r="H9" s="19"/>
    </row>
    <row r="10" ht="25" customHeight="1" spans="1:8">
      <c r="A10" s="10">
        <v>7</v>
      </c>
      <c r="B10" s="6" t="s">
        <v>22</v>
      </c>
      <c r="C10" s="7" t="s">
        <v>10</v>
      </c>
      <c r="D10" s="8"/>
      <c r="E10" s="8" t="s">
        <v>11</v>
      </c>
      <c r="F10" s="8">
        <v>2</v>
      </c>
      <c r="G10" s="8">
        <f>D10*F10</f>
        <v>0</v>
      </c>
      <c r="H10" s="9"/>
    </row>
    <row r="11" ht="25" customHeight="1" spans="1:8">
      <c r="A11" s="12"/>
      <c r="B11" s="20"/>
      <c r="C11" s="7" t="s">
        <v>23</v>
      </c>
      <c r="D11" s="8"/>
      <c r="E11" s="8" t="s">
        <v>24</v>
      </c>
      <c r="F11" s="8">
        <v>1</v>
      </c>
      <c r="G11" s="8">
        <f>D11*F11</f>
        <v>0</v>
      </c>
      <c r="H11" s="9" t="s">
        <v>25</v>
      </c>
    </row>
    <row r="12" ht="25" customHeight="1" spans="1:8">
      <c r="A12" s="5">
        <v>8</v>
      </c>
      <c r="B12" s="6" t="s">
        <v>26</v>
      </c>
      <c r="C12" s="7" t="s">
        <v>10</v>
      </c>
      <c r="D12" s="8"/>
      <c r="E12" s="8" t="s">
        <v>11</v>
      </c>
      <c r="F12" s="8">
        <v>2</v>
      </c>
      <c r="G12" s="8">
        <f t="shared" ref="G12:G21" si="1">D12*F12</f>
        <v>0</v>
      </c>
      <c r="H12" s="9"/>
    </row>
    <row r="13" ht="27" customHeight="1" spans="1:8">
      <c r="A13" s="5">
        <v>9</v>
      </c>
      <c r="B13" s="11" t="s">
        <v>27</v>
      </c>
      <c r="C13" s="21" t="s">
        <v>28</v>
      </c>
      <c r="D13" s="8"/>
      <c r="E13" s="8" t="s">
        <v>15</v>
      </c>
      <c r="F13" s="8">
        <v>90</v>
      </c>
      <c r="G13" s="8">
        <f t="shared" si="1"/>
        <v>0</v>
      </c>
      <c r="H13" s="9" t="s">
        <v>29</v>
      </c>
    </row>
    <row r="14" ht="23" customHeight="1" spans="1:8">
      <c r="A14" s="5">
        <v>10</v>
      </c>
      <c r="B14" s="22" t="s">
        <v>30</v>
      </c>
      <c r="C14" s="23" t="s">
        <v>31</v>
      </c>
      <c r="D14" s="8"/>
      <c r="E14" s="8" t="s">
        <v>32</v>
      </c>
      <c r="F14" s="8">
        <v>2</v>
      </c>
      <c r="G14" s="8">
        <f t="shared" si="1"/>
        <v>0</v>
      </c>
      <c r="H14" s="9"/>
    </row>
    <row r="15" ht="33" customHeight="1" spans="1:8">
      <c r="A15" s="5">
        <v>11</v>
      </c>
      <c r="B15" s="22" t="s">
        <v>33</v>
      </c>
      <c r="C15" s="7" t="s">
        <v>34</v>
      </c>
      <c r="D15" s="8"/>
      <c r="E15" s="8" t="s">
        <v>35</v>
      </c>
      <c r="F15" s="8">
        <v>90</v>
      </c>
      <c r="G15" s="8">
        <f t="shared" si="1"/>
        <v>0</v>
      </c>
      <c r="H15" s="9" t="s">
        <v>36</v>
      </c>
    </row>
    <row r="16" ht="30" customHeight="1" spans="1:8">
      <c r="A16" s="5">
        <v>12</v>
      </c>
      <c r="B16" s="22" t="s">
        <v>37</v>
      </c>
      <c r="C16" s="24" t="s">
        <v>38</v>
      </c>
      <c r="D16" s="8"/>
      <c r="E16" s="8" t="s">
        <v>39</v>
      </c>
      <c r="F16" s="8">
        <v>90</v>
      </c>
      <c r="G16" s="8">
        <f t="shared" si="1"/>
        <v>0</v>
      </c>
      <c r="H16" s="9" t="s">
        <v>40</v>
      </c>
    </row>
    <row r="17" ht="29" customHeight="1" spans="1:8">
      <c r="A17" s="5">
        <v>13</v>
      </c>
      <c r="B17" s="22" t="s">
        <v>41</v>
      </c>
      <c r="C17" s="21" t="s">
        <v>42</v>
      </c>
      <c r="D17" s="8"/>
      <c r="E17" s="8" t="s">
        <v>43</v>
      </c>
      <c r="F17" s="8">
        <v>9</v>
      </c>
      <c r="G17" s="8">
        <f t="shared" si="1"/>
        <v>0</v>
      </c>
      <c r="H17" s="25"/>
    </row>
    <row r="18" ht="25" customHeight="1" spans="1:8">
      <c r="A18" s="5">
        <v>14</v>
      </c>
      <c r="B18" s="22" t="s">
        <v>44</v>
      </c>
      <c r="C18" s="26" t="s">
        <v>45</v>
      </c>
      <c r="D18" s="8"/>
      <c r="E18" s="8" t="s">
        <v>15</v>
      </c>
      <c r="F18" s="8">
        <v>90</v>
      </c>
      <c r="G18" s="8">
        <f t="shared" si="1"/>
        <v>0</v>
      </c>
      <c r="H18" s="25" t="s">
        <v>46</v>
      </c>
    </row>
    <row r="19" ht="30" customHeight="1" spans="1:8">
      <c r="A19" s="5">
        <v>15</v>
      </c>
      <c r="B19" s="27" t="s">
        <v>47</v>
      </c>
      <c r="C19" s="26" t="s">
        <v>48</v>
      </c>
      <c r="D19" s="8"/>
      <c r="E19" s="8" t="s">
        <v>15</v>
      </c>
      <c r="F19" s="8">
        <v>90</v>
      </c>
      <c r="G19" s="8">
        <f t="shared" si="1"/>
        <v>0</v>
      </c>
      <c r="H19" s="28"/>
    </row>
    <row r="20" ht="30" customHeight="1" spans="1:8">
      <c r="A20" s="5">
        <v>16</v>
      </c>
      <c r="B20" s="29" t="s">
        <v>49</v>
      </c>
      <c r="C20" s="7" t="s">
        <v>50</v>
      </c>
      <c r="D20" s="8"/>
      <c r="E20" s="8" t="s">
        <v>15</v>
      </c>
      <c r="F20" s="8">
        <v>90</v>
      </c>
      <c r="G20" s="8">
        <f t="shared" si="1"/>
        <v>0</v>
      </c>
      <c r="H20" s="30"/>
    </row>
    <row r="21" ht="79" customHeight="1" spans="1:8">
      <c r="A21" s="5">
        <v>17</v>
      </c>
      <c r="B21" s="29" t="s">
        <v>51</v>
      </c>
      <c r="C21" s="31" t="s">
        <v>52</v>
      </c>
      <c r="D21" s="8"/>
      <c r="E21" s="8" t="s">
        <v>15</v>
      </c>
      <c r="F21" s="8">
        <v>90</v>
      </c>
      <c r="G21" s="8">
        <f t="shared" si="1"/>
        <v>0</v>
      </c>
      <c r="H21" s="32" t="str">
        <f>_xlfn.DISPIMG("ID_8A6FF6FD35CC4C1D9B2F67965199EF6F",1)</f>
        <v>=DISPIMG("ID_8A6FF6FD35CC4C1D9B2F67965199EF6F",1)</v>
      </c>
    </row>
    <row r="22" ht="28.85" customHeight="1" spans="1:8">
      <c r="A22" s="10">
        <v>18</v>
      </c>
      <c r="B22" s="33" t="s">
        <v>53</v>
      </c>
      <c r="C22" s="2" t="s">
        <v>54</v>
      </c>
      <c r="D22" s="34">
        <f>SUM(G2:G21)</f>
        <v>0</v>
      </c>
      <c r="E22" s="35"/>
      <c r="F22" s="35"/>
      <c r="G22" s="36"/>
      <c r="H22" s="37"/>
    </row>
    <row r="23" ht="28.85" customHeight="1" spans="1:8">
      <c r="A23" s="38"/>
      <c r="B23" s="39"/>
      <c r="C23" s="2" t="s">
        <v>55</v>
      </c>
      <c r="D23" s="34">
        <f>D22*0.06</f>
        <v>0</v>
      </c>
      <c r="E23" s="35"/>
      <c r="F23" s="35"/>
      <c r="G23" s="36"/>
      <c r="H23" s="37"/>
    </row>
    <row r="24" ht="31" customHeight="1" spans="1:8">
      <c r="A24" s="12"/>
      <c r="B24" s="40"/>
      <c r="C24" s="2" t="s">
        <v>56</v>
      </c>
      <c r="D24" s="34">
        <f>D22+D23</f>
        <v>0</v>
      </c>
      <c r="E24" s="35"/>
      <c r="F24" s="35"/>
      <c r="G24" s="36"/>
      <c r="H24" s="41"/>
    </row>
  </sheetData>
  <sheetProtection formatCells="0" formatColumns="0" formatRows="0" insertRows="0" insertColumns="0" insertHyperlinks="0" deleteColumns="0" deleteRows="0" sort="0" autoFilter="0" pivotTables="0"/>
  <mergeCells count="17">
    <mergeCell ref="A1:H1"/>
    <mergeCell ref="D22:G22"/>
    <mergeCell ref="D23:G23"/>
    <mergeCell ref="D24:G24"/>
    <mergeCell ref="A6:A7"/>
    <mergeCell ref="A10:A11"/>
    <mergeCell ref="A22:A24"/>
    <mergeCell ref="B6:B7"/>
    <mergeCell ref="B10:B11"/>
    <mergeCell ref="B22:B24"/>
    <mergeCell ref="C8:C9"/>
    <mergeCell ref="D8:D9"/>
    <mergeCell ref="E8:E9"/>
    <mergeCell ref="F8:F9"/>
    <mergeCell ref="G8:G9"/>
    <mergeCell ref="H8:H9"/>
    <mergeCell ref="H22:H24"/>
  </mergeCells>
  <printOptions gridLines="1"/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信阳党建活动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11790</dc:creator>
  <cp:lastModifiedBy>啦啦啦</cp:lastModifiedBy>
  <dcterms:created xsi:type="dcterms:W3CDTF">2026-06-12T09:53:00Z</dcterms:created>
  <dcterms:modified xsi:type="dcterms:W3CDTF">2026-06-22T09:33:02Z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9DBD74D0A8D94117B0E79CF0301CABA1_13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