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fin03\Desktop\"/>
    </mc:Choice>
  </mc:AlternateContent>
  <xr:revisionPtr revIDLastSave="0" documentId="13_ncr:1_{958A726B-7887-46BD-A410-7347157F9B51}" xr6:coauthVersionLast="47" xr6:coauthVersionMax="47" xr10:uidLastSave="{00000000-0000-0000-0000-000000000000}"/>
  <bookViews>
    <workbookView xWindow="6645" yWindow="375" windowWidth="17790" windowHeight="14655" xr2:uid="{00000000-000D-0000-FFFF-FFFF00000000}"/>
  </bookViews>
  <sheets>
    <sheet name="园博园建国饭店资产总价值  概算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  <c r="D26" i="1"/>
  <c r="D25" i="1"/>
  <c r="D24" i="1"/>
  <c r="D20" i="1"/>
  <c r="D10" i="1"/>
</calcChain>
</file>

<file path=xl/sharedStrings.xml><?xml version="1.0" encoding="utf-8"?>
<sst xmlns="http://schemas.openxmlformats.org/spreadsheetml/2006/main" count="57" uniqueCount="55">
  <si>
    <t xml:space="preserve"> 资产总价值  概算</t>
  </si>
  <si>
    <t>序号</t>
  </si>
  <si>
    <t>类 别</t>
  </si>
  <si>
    <t>专业工程</t>
  </si>
  <si>
    <r>
      <rPr>
        <b/>
        <sz val="12"/>
        <color theme="1"/>
        <rFont val="宋体"/>
        <charset val="134"/>
        <scheme val="minor"/>
      </rPr>
      <t>造 价</t>
    </r>
    <r>
      <rPr>
        <b/>
        <sz val="10"/>
        <color theme="1"/>
        <rFont val="宋体"/>
        <charset val="134"/>
        <scheme val="minor"/>
      </rPr>
      <t>（万元）</t>
    </r>
  </si>
  <si>
    <t>备 注</t>
  </si>
  <si>
    <t>房屋主体
价值</t>
  </si>
  <si>
    <t>土建主体工程</t>
  </si>
  <si>
    <t>地下钢结构</t>
  </si>
  <si>
    <t>地上钢结构工程</t>
  </si>
  <si>
    <t>二次结构及基础装修</t>
  </si>
  <si>
    <t>幕墙工程</t>
  </si>
  <si>
    <t>按建筑面积</t>
  </si>
  <si>
    <t>1#2#3#4#5#院及走廊（仿古建筑）</t>
  </si>
  <si>
    <t>屋面景观绿化（园林景观）</t>
  </si>
  <si>
    <t>室外景观绿化（园林景观）</t>
  </si>
  <si>
    <t>室外雨污水（室外管网）</t>
  </si>
  <si>
    <t>精装修价值</t>
  </si>
  <si>
    <t>酒店2-4层共计23个套型内装</t>
  </si>
  <si>
    <t>酒店5层古院套间及包厢内装</t>
  </si>
  <si>
    <t>酒店公区内装</t>
  </si>
  <si>
    <t>商业部分内装</t>
  </si>
  <si>
    <t>（增加）商铺内装修</t>
  </si>
  <si>
    <t>艺术灯具</t>
  </si>
  <si>
    <t>酒店及商业活动家具</t>
  </si>
  <si>
    <t>窗帘</t>
  </si>
  <si>
    <t>其他</t>
  </si>
  <si>
    <t>市政配套工程</t>
  </si>
  <si>
    <t>自来水</t>
  </si>
  <si>
    <t>燃气工程</t>
  </si>
  <si>
    <t>正式电</t>
  </si>
  <si>
    <t>酒店商品/存货</t>
  </si>
  <si>
    <t>原材料 + 库存商品 + 低值易耗品</t>
  </si>
  <si>
    <t>酒店固定资产</t>
  </si>
  <si>
    <t>家俱类</t>
  </si>
  <si>
    <t>财产一切险  造价合计</t>
  </si>
  <si>
    <t>安装工程（机器设备类）</t>
  </si>
  <si>
    <t>强电工程</t>
  </si>
  <si>
    <t>通风空调工程</t>
  </si>
  <si>
    <t>给排水工程</t>
  </si>
  <si>
    <t>消防工程</t>
  </si>
  <si>
    <t>地源热泵工程</t>
  </si>
  <si>
    <t>弱电智能化工程</t>
  </si>
  <si>
    <t>电梯设备及安装</t>
  </si>
  <si>
    <t>洗衣房设备</t>
  </si>
  <si>
    <t>发电机</t>
  </si>
  <si>
    <t>厨房设备及安装</t>
  </si>
  <si>
    <t>雨水收集系统</t>
  </si>
  <si>
    <t>热水器、小厨宝</t>
  </si>
  <si>
    <t>后增加：静音及防爆风机、古院多联机、布草间洁具</t>
  </si>
  <si>
    <t>泛光照明</t>
  </si>
  <si>
    <t>旋转门感应门</t>
  </si>
  <si>
    <t>电器/机器设备</t>
  </si>
  <si>
    <t>机器设备损坏险  造价合计</t>
  </si>
  <si>
    <t xml:space="preserve"> 投保资产总价值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</si>
</sst>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0"/>
      <color indexed="8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/>
  </cellStyleXfs>
  <cellXfs count="43">
    <xf numFmtId="0" fontId="0" fillId="0" borderId="0" xfId="0">
      <alignment vertical="center"/>
    </xf>
    <xf numFmtId="0" fontId="1" fillId="0" borderId="0" xfId="2" applyFont="1">
      <alignment vertical="center"/>
    </xf>
    <xf numFmtId="0" fontId="2" fillId="0" borderId="0" xfId="2">
      <alignment vertical="center"/>
    </xf>
    <xf numFmtId="0" fontId="3" fillId="0" borderId="0" xfId="2" applyFont="1">
      <alignment vertical="center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vertical="center" wrapText="1"/>
    </xf>
    <xf numFmtId="43" fontId="0" fillId="0" borderId="0" xfId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76" fontId="4" fillId="0" borderId="0" xfId="2" applyNumberFormat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3" fontId="11" fillId="2" borderId="2" xfId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CCFF"/>
  </sheetPr>
  <dimension ref="A1:E44"/>
  <sheetViews>
    <sheetView tabSelected="1" workbookViewId="0">
      <pane ySplit="2" topLeftCell="A24" activePane="bottomLeft" state="frozen"/>
      <selection pane="bottomLeft" activeCell="D50" sqref="D50"/>
    </sheetView>
  </sheetViews>
  <sheetFormatPr defaultColWidth="9" defaultRowHeight="14.25" x14ac:dyDescent="0.15"/>
  <cols>
    <col min="1" max="1" width="5.25" style="2" customWidth="1"/>
    <col min="2" max="2" width="12" style="4" customWidth="1"/>
    <col min="3" max="3" width="40.375" style="5" customWidth="1"/>
    <col min="4" max="4" width="15.75" style="6" customWidth="1"/>
    <col min="5" max="5" width="14.875" style="7" customWidth="1"/>
    <col min="6" max="16384" width="9" style="2"/>
  </cols>
  <sheetData>
    <row r="1" spans="1:5" ht="30.95" customHeight="1" x14ac:dyDescent="0.15">
      <c r="A1" s="22" t="s">
        <v>0</v>
      </c>
      <c r="B1" s="22"/>
      <c r="C1" s="23"/>
      <c r="D1" s="24"/>
      <c r="E1" s="22"/>
    </row>
    <row r="2" spans="1:5" s="1" customFormat="1" ht="20.25" customHeight="1" x14ac:dyDescent="0.1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pans="1:5" ht="16.5" customHeight="1" x14ac:dyDescent="0.15">
      <c r="A3" s="11">
        <v>1</v>
      </c>
      <c r="B3" s="25" t="s">
        <v>6</v>
      </c>
      <c r="C3" s="12" t="s">
        <v>7</v>
      </c>
      <c r="D3" s="13">
        <v>3770.7997327526</v>
      </c>
      <c r="E3" s="14"/>
    </row>
    <row r="4" spans="1:5" ht="16.5" customHeight="1" x14ac:dyDescent="0.15">
      <c r="A4" s="11">
        <v>2</v>
      </c>
      <c r="B4" s="26"/>
      <c r="C4" s="12" t="s">
        <v>8</v>
      </c>
      <c r="D4" s="13">
        <v>303.52199546288102</v>
      </c>
      <c r="E4" s="14"/>
    </row>
    <row r="5" spans="1:5" ht="16.5" customHeight="1" x14ac:dyDescent="0.15">
      <c r="A5" s="11">
        <v>3</v>
      </c>
      <c r="B5" s="26"/>
      <c r="C5" s="12" t="s">
        <v>9</v>
      </c>
      <c r="D5" s="13">
        <v>3661.7</v>
      </c>
      <c r="E5" s="15"/>
    </row>
    <row r="6" spans="1:5" ht="16.5" customHeight="1" x14ac:dyDescent="0.15">
      <c r="A6" s="11">
        <v>4</v>
      </c>
      <c r="B6" s="26"/>
      <c r="C6" s="12" t="s">
        <v>10</v>
      </c>
      <c r="D6" s="13">
        <v>1428.9927926324899</v>
      </c>
      <c r="E6" s="16"/>
    </row>
    <row r="7" spans="1:5" ht="16.5" customHeight="1" x14ac:dyDescent="0.15">
      <c r="A7" s="11">
        <v>5</v>
      </c>
      <c r="B7" s="26"/>
      <c r="C7" s="12" t="s">
        <v>11</v>
      </c>
      <c r="D7" s="13">
        <v>1246.6275116419999</v>
      </c>
      <c r="E7" s="16" t="s">
        <v>12</v>
      </c>
    </row>
    <row r="8" spans="1:5" ht="16.5" customHeight="1" x14ac:dyDescent="0.15">
      <c r="A8" s="11">
        <v>6</v>
      </c>
      <c r="B8" s="26"/>
      <c r="C8" s="12" t="s">
        <v>13</v>
      </c>
      <c r="D8" s="13">
        <v>1200</v>
      </c>
      <c r="E8" s="16"/>
    </row>
    <row r="9" spans="1:5" ht="16.5" customHeight="1" x14ac:dyDescent="0.15">
      <c r="A9" s="11">
        <v>7</v>
      </c>
      <c r="B9" s="26"/>
      <c r="C9" s="12" t="s">
        <v>14</v>
      </c>
      <c r="D9" s="13">
        <v>1400</v>
      </c>
      <c r="E9" s="16"/>
    </row>
    <row r="10" spans="1:5" ht="16.5" customHeight="1" x14ac:dyDescent="0.15">
      <c r="A10" s="11">
        <v>8</v>
      </c>
      <c r="B10" s="26"/>
      <c r="C10" s="12" t="s">
        <v>15</v>
      </c>
      <c r="D10" s="13">
        <f>520.746781163651+3</f>
        <v>523.74678116365101</v>
      </c>
      <c r="E10" s="16"/>
    </row>
    <row r="11" spans="1:5" ht="16.5" customHeight="1" x14ac:dyDescent="0.15">
      <c r="A11" s="11">
        <v>9</v>
      </c>
      <c r="B11" s="26"/>
      <c r="C11" s="12" t="s">
        <v>16</v>
      </c>
      <c r="D11" s="13">
        <v>23.670308234711399</v>
      </c>
      <c r="E11" s="16"/>
    </row>
    <row r="12" spans="1:5" ht="16.5" customHeight="1" x14ac:dyDescent="0.15">
      <c r="A12" s="11">
        <v>10</v>
      </c>
      <c r="B12" s="25" t="s">
        <v>17</v>
      </c>
      <c r="C12" s="12" t="s">
        <v>18</v>
      </c>
      <c r="D12" s="29">
        <v>1893.25</v>
      </c>
      <c r="E12" s="32"/>
    </row>
    <row r="13" spans="1:5" ht="16.5" customHeight="1" x14ac:dyDescent="0.15">
      <c r="A13" s="11">
        <v>11</v>
      </c>
      <c r="B13" s="26"/>
      <c r="C13" s="12" t="s">
        <v>19</v>
      </c>
      <c r="D13" s="30"/>
      <c r="E13" s="32"/>
    </row>
    <row r="14" spans="1:5" ht="16.5" customHeight="1" x14ac:dyDescent="0.15">
      <c r="A14" s="11">
        <v>12</v>
      </c>
      <c r="B14" s="26"/>
      <c r="C14" s="12" t="s">
        <v>20</v>
      </c>
      <c r="D14" s="13">
        <v>2628.15</v>
      </c>
      <c r="E14" s="16"/>
    </row>
    <row r="15" spans="1:5" ht="16.5" customHeight="1" x14ac:dyDescent="0.15">
      <c r="A15" s="11">
        <v>13</v>
      </c>
      <c r="B15" s="26"/>
      <c r="C15" s="12" t="s">
        <v>21</v>
      </c>
      <c r="D15" s="13">
        <v>0</v>
      </c>
      <c r="E15" s="16"/>
    </row>
    <row r="16" spans="1:5" ht="16.5" customHeight="1" x14ac:dyDescent="0.15">
      <c r="A16" s="11">
        <v>14</v>
      </c>
      <c r="B16" s="26"/>
      <c r="C16" s="12" t="s">
        <v>22</v>
      </c>
      <c r="D16" s="13">
        <v>0</v>
      </c>
      <c r="E16" s="16"/>
    </row>
    <row r="17" spans="1:5" ht="16.5" customHeight="1" x14ac:dyDescent="0.15">
      <c r="A17" s="11">
        <v>15</v>
      </c>
      <c r="B17" s="26"/>
      <c r="C17" s="12" t="s">
        <v>23</v>
      </c>
      <c r="D17" s="13">
        <v>194.81</v>
      </c>
      <c r="E17" s="17"/>
    </row>
    <row r="18" spans="1:5" ht="16.5" customHeight="1" x14ac:dyDescent="0.15">
      <c r="A18" s="11">
        <v>16</v>
      </c>
      <c r="B18" s="26"/>
      <c r="C18" s="12" t="s">
        <v>24</v>
      </c>
      <c r="D18" s="13">
        <v>657.24</v>
      </c>
      <c r="E18" s="17"/>
    </row>
    <row r="19" spans="1:5" ht="16.5" customHeight="1" x14ac:dyDescent="0.15">
      <c r="A19" s="11">
        <v>17</v>
      </c>
      <c r="B19" s="26"/>
      <c r="C19" s="12" t="s">
        <v>25</v>
      </c>
      <c r="D19" s="13">
        <v>34.19</v>
      </c>
      <c r="E19" s="17"/>
    </row>
    <row r="20" spans="1:5" ht="16.5" customHeight="1" x14ac:dyDescent="0.15">
      <c r="A20" s="11">
        <v>18</v>
      </c>
      <c r="B20" s="27"/>
      <c r="C20" s="12" t="s">
        <v>26</v>
      </c>
      <c r="D20" s="13">
        <f>69.3305670051345+684.343155</f>
        <v>753.67372200513501</v>
      </c>
      <c r="E20" s="16" t="s">
        <v>12</v>
      </c>
    </row>
    <row r="21" spans="1:5" ht="16.5" customHeight="1" x14ac:dyDescent="0.15">
      <c r="A21" s="11">
        <v>19</v>
      </c>
      <c r="B21" s="28" t="s">
        <v>27</v>
      </c>
      <c r="C21" s="12" t="s">
        <v>28</v>
      </c>
      <c r="D21" s="13">
        <v>178.86334049999999</v>
      </c>
      <c r="E21" s="17"/>
    </row>
    <row r="22" spans="1:5" ht="16.5" customHeight="1" x14ac:dyDescent="0.15">
      <c r="A22" s="11">
        <v>20</v>
      </c>
      <c r="B22" s="28"/>
      <c r="C22" s="12" t="s">
        <v>29</v>
      </c>
      <c r="D22" s="13">
        <v>103.85</v>
      </c>
      <c r="E22" s="17"/>
    </row>
    <row r="23" spans="1:5" ht="16.5" customHeight="1" x14ac:dyDescent="0.15">
      <c r="A23" s="11">
        <v>21</v>
      </c>
      <c r="B23" s="28"/>
      <c r="C23" s="12" t="s">
        <v>30</v>
      </c>
      <c r="D23" s="13">
        <v>691.5</v>
      </c>
      <c r="E23" s="17"/>
    </row>
    <row r="24" spans="1:5" ht="16.5" customHeight="1" x14ac:dyDescent="0.15">
      <c r="A24" s="11">
        <v>22</v>
      </c>
      <c r="B24" s="18" t="s">
        <v>31</v>
      </c>
      <c r="C24" s="12" t="s">
        <v>32</v>
      </c>
      <c r="D24" s="19">
        <f>117.964594+50.26343+100</f>
        <v>268.228024</v>
      </c>
      <c r="E24" s="20"/>
    </row>
    <row r="25" spans="1:5" ht="16.5" customHeight="1" x14ac:dyDescent="0.15">
      <c r="A25" s="11">
        <v>23</v>
      </c>
      <c r="B25" s="21" t="s">
        <v>33</v>
      </c>
      <c r="C25" s="12" t="s">
        <v>34</v>
      </c>
      <c r="D25" s="19">
        <f>337.63631+2.60785+21</f>
        <v>361.24416000000002</v>
      </c>
      <c r="E25" s="20"/>
    </row>
    <row r="26" spans="1:5" ht="27" customHeight="1" x14ac:dyDescent="0.15">
      <c r="A26" s="33" t="s">
        <v>35</v>
      </c>
      <c r="B26" s="34"/>
      <c r="C26" s="35"/>
      <c r="D26" s="38">
        <f>SUM(D3:D25)</f>
        <v>21324.0583683935</v>
      </c>
      <c r="E26" s="37"/>
    </row>
    <row r="27" spans="1:5" ht="16.5" customHeight="1" x14ac:dyDescent="0.15">
      <c r="A27" s="11">
        <v>24</v>
      </c>
      <c r="B27" s="25" t="s">
        <v>36</v>
      </c>
      <c r="C27" s="12" t="s">
        <v>37</v>
      </c>
      <c r="D27" s="29">
        <v>3406.7371839575299</v>
      </c>
      <c r="E27" s="17"/>
    </row>
    <row r="28" spans="1:5" ht="16.5" customHeight="1" x14ac:dyDescent="0.15">
      <c r="A28" s="11">
        <v>25</v>
      </c>
      <c r="B28" s="26"/>
      <c r="C28" s="12" t="s">
        <v>38</v>
      </c>
      <c r="D28" s="31"/>
      <c r="E28" s="17"/>
    </row>
    <row r="29" spans="1:5" ht="16.5" customHeight="1" x14ac:dyDescent="0.15">
      <c r="A29" s="11">
        <v>26</v>
      </c>
      <c r="B29" s="26"/>
      <c r="C29" s="12" t="s">
        <v>39</v>
      </c>
      <c r="D29" s="31"/>
      <c r="E29" s="17"/>
    </row>
    <row r="30" spans="1:5" ht="16.5" customHeight="1" x14ac:dyDescent="0.15">
      <c r="A30" s="11">
        <v>27</v>
      </c>
      <c r="B30" s="26"/>
      <c r="C30" s="12" t="s">
        <v>40</v>
      </c>
      <c r="D30" s="30"/>
      <c r="E30" s="17"/>
    </row>
    <row r="31" spans="1:5" ht="16.5" customHeight="1" x14ac:dyDescent="0.15">
      <c r="A31" s="11">
        <v>28</v>
      </c>
      <c r="B31" s="26"/>
      <c r="C31" s="12" t="s">
        <v>41</v>
      </c>
      <c r="D31" s="13">
        <v>700</v>
      </c>
      <c r="E31" s="17"/>
    </row>
    <row r="32" spans="1:5" ht="16.5" customHeight="1" x14ac:dyDescent="0.15">
      <c r="A32" s="11">
        <v>29</v>
      </c>
      <c r="B32" s="26"/>
      <c r="C32" s="12" t="s">
        <v>42</v>
      </c>
      <c r="D32" s="13">
        <v>1400</v>
      </c>
      <c r="E32" s="17"/>
    </row>
    <row r="33" spans="1:5" ht="16.5" customHeight="1" x14ac:dyDescent="0.15">
      <c r="A33" s="11">
        <v>30</v>
      </c>
      <c r="B33" s="26"/>
      <c r="C33" s="12" t="s">
        <v>43</v>
      </c>
      <c r="D33" s="13">
        <v>241.93559999999999</v>
      </c>
      <c r="E33" s="17"/>
    </row>
    <row r="34" spans="1:5" ht="16.5" customHeight="1" x14ac:dyDescent="0.15">
      <c r="A34" s="11">
        <v>31</v>
      </c>
      <c r="B34" s="26"/>
      <c r="C34" s="12" t="s">
        <v>44</v>
      </c>
      <c r="D34" s="13">
        <v>64.87</v>
      </c>
      <c r="E34" s="17"/>
    </row>
    <row r="35" spans="1:5" ht="16.5" customHeight="1" x14ac:dyDescent="0.15">
      <c r="A35" s="11">
        <v>32</v>
      </c>
      <c r="B35" s="26"/>
      <c r="C35" s="12" t="s">
        <v>45</v>
      </c>
      <c r="D35" s="13">
        <v>62.13</v>
      </c>
      <c r="E35" s="17"/>
    </row>
    <row r="36" spans="1:5" ht="16.5" customHeight="1" x14ac:dyDescent="0.15">
      <c r="A36" s="11">
        <v>33</v>
      </c>
      <c r="B36" s="26"/>
      <c r="C36" s="12" t="s">
        <v>46</v>
      </c>
      <c r="D36" s="13">
        <v>533.17999999999995</v>
      </c>
      <c r="E36" s="17"/>
    </row>
    <row r="37" spans="1:5" ht="16.5" customHeight="1" x14ac:dyDescent="0.15">
      <c r="A37" s="11">
        <v>34</v>
      </c>
      <c r="B37" s="26"/>
      <c r="C37" s="12" t="s">
        <v>47</v>
      </c>
      <c r="D37" s="13">
        <v>27.339300000000001</v>
      </c>
      <c r="E37" s="17"/>
    </row>
    <row r="38" spans="1:5" ht="16.5" customHeight="1" x14ac:dyDescent="0.15">
      <c r="A38" s="11">
        <v>35</v>
      </c>
      <c r="B38" s="26"/>
      <c r="C38" s="12" t="s">
        <v>48</v>
      </c>
      <c r="D38" s="13">
        <v>49.72</v>
      </c>
      <c r="E38" s="17"/>
    </row>
    <row r="39" spans="1:5" ht="16.5" customHeight="1" x14ac:dyDescent="0.15">
      <c r="A39" s="11">
        <v>36</v>
      </c>
      <c r="B39" s="26"/>
      <c r="C39" s="12" t="s">
        <v>49</v>
      </c>
      <c r="D39" s="13">
        <v>163.53</v>
      </c>
      <c r="E39" s="17"/>
    </row>
    <row r="40" spans="1:5" ht="16.5" customHeight="1" x14ac:dyDescent="0.15">
      <c r="A40" s="11">
        <v>37</v>
      </c>
      <c r="B40" s="26"/>
      <c r="C40" s="12" t="s">
        <v>50</v>
      </c>
      <c r="D40" s="13">
        <v>90.129737106674796</v>
      </c>
      <c r="E40" s="16" t="s">
        <v>12</v>
      </c>
    </row>
    <row r="41" spans="1:5" ht="16.5" customHeight="1" x14ac:dyDescent="0.15">
      <c r="A41" s="11">
        <v>38</v>
      </c>
      <c r="B41" s="26"/>
      <c r="C41" s="12" t="s">
        <v>51</v>
      </c>
      <c r="D41" s="13">
        <v>96.31</v>
      </c>
      <c r="E41" s="17"/>
    </row>
    <row r="42" spans="1:5" ht="16.5" customHeight="1" x14ac:dyDescent="0.15">
      <c r="A42" s="11"/>
      <c r="B42" s="27"/>
      <c r="C42" s="12" t="s">
        <v>52</v>
      </c>
      <c r="D42" s="13">
        <f>240.39+100</f>
        <v>340.39</v>
      </c>
      <c r="E42" s="20"/>
    </row>
    <row r="43" spans="1:5" ht="28.5" customHeight="1" x14ac:dyDescent="0.15">
      <c r="A43" s="33" t="s">
        <v>53</v>
      </c>
      <c r="B43" s="34"/>
      <c r="C43" s="35"/>
      <c r="D43" s="36">
        <f>SUM(D27:D42)</f>
        <v>7176.2718210642097</v>
      </c>
      <c r="E43" s="37"/>
    </row>
    <row r="44" spans="1:5" s="3" customFormat="1" ht="33.75" customHeight="1" x14ac:dyDescent="0.15">
      <c r="A44" s="39" t="s">
        <v>54</v>
      </c>
      <c r="B44" s="40"/>
      <c r="C44" s="40"/>
      <c r="D44" s="41">
        <f>D26+D43</f>
        <v>28500.330189457702</v>
      </c>
      <c r="E44" s="42"/>
    </row>
  </sheetData>
  <mergeCells count="11">
    <mergeCell ref="A1:E1"/>
    <mergeCell ref="A26:C26"/>
    <mergeCell ref="A43:C43"/>
    <mergeCell ref="A44:C44"/>
    <mergeCell ref="B3:B11"/>
    <mergeCell ref="B12:B20"/>
    <mergeCell ref="B21:B23"/>
    <mergeCell ref="B27:B42"/>
    <mergeCell ref="D12:D13"/>
    <mergeCell ref="D27:D30"/>
    <mergeCell ref="E12:E13"/>
  </mergeCells>
  <phoneticPr fontId="15" type="noConversion"/>
  <printOptions horizontalCentered="1"/>
  <pageMargins left="0.35433070866141703" right="0.35433070866141703" top="0.196850393700787" bottom="0" header="0.118110236220472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园博园建国饭店资产总价值  概算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郑小宇</dc:creator>
  <cp:lastModifiedBy>fin03</cp:lastModifiedBy>
  <dcterms:created xsi:type="dcterms:W3CDTF">2018-06-21T09:32:00Z</dcterms:created>
  <dcterms:modified xsi:type="dcterms:W3CDTF">2026-07-17T01:25:02Z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FA0E1F0A92234258AB2292B05BAF4CF6_13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