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资料\45港发投内部\下游\梅河下游采购公告资料\材料\"/>
    </mc:Choice>
  </mc:AlternateContent>
  <bookViews>
    <workbookView windowWidth="27945" windowHeight="12255"/>
  </bookViews>
  <sheets>
    <sheet name="材料供应" sheetId="9" r:id="rId1"/>
  </sheets>
  <definedNames>
    <definedName name="_xlnm.Print_Area" localSheetId="0">材料供应!$A$1:$G$42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<sst xmlns="http://schemas.openxmlformats.org/spreadsheetml/2006/main" count="117" uniqueCount="83">
  <si>
    <t>报价清单</t>
  </si>
  <si>
    <t>项目名称：梅河芳邻人才公寓(富士康宿舍)改造项目材料采购供应</t>
  </si>
  <si>
    <t>序号</t>
  </si>
  <si>
    <t>项目名称</t>
  </si>
  <si>
    <t>项目特征描述</t>
  </si>
  <si>
    <t>单位</t>
  </si>
  <si>
    <t>工程量</t>
  </si>
  <si>
    <t>不含税单价（元）</t>
  </si>
  <si>
    <t>不含税合价（元）</t>
  </si>
  <si>
    <t>PPR给水管</t>
  </si>
  <si>
    <t>1. 材质规格：联塑正品PPR冷水给水管，De32；
2. 安装方式：墙面明装敷设、管卡固定、横平竖直；
3. 工作内容：管道裁切、热熔连接、全部管件安装、固定、调直；
4. 包含水压试验、管道冲洗、成品保护、清理。</t>
  </si>
  <si>
    <t>m</t>
  </si>
  <si>
    <t>PPR截止阀</t>
  </si>
  <si>
    <t>1. 规格：De32 PPR直通截止阀；
2. 安装方式：热熔连接、分区控制供水；
3. 含调试启闭、试压检查、稳固安装。</t>
  </si>
  <si>
    <t>个</t>
  </si>
  <si>
    <t>不锈钢水龙头</t>
  </si>
  <si>
    <t>1. 规格DN20
2. 不锈钢</t>
  </si>
  <si>
    <t>UPVC排水管</t>
  </si>
  <si>
    <t>1. 材质：国标UPVC排水塑料管；
2. 规格：DN110，明装沿墙敷设；
3. 工艺：专用胶水粘接、坡度合理、无积水、无倒坡；
4. 含三通、弯头、直接、管卡、检修口安装、通水闭水试验、清理。</t>
  </si>
  <si>
    <t>1. 材质：国标UPVC排水塑料管；
2. 规格：DN50，洗衣机分支排水支管；
3. 粘接牢固、配套管件齐全、加装排水防臭构造；
4. 含通水试验、防脱落固定、现场清理。</t>
  </si>
  <si>
    <t>PVC明装线槽</t>
  </si>
  <si>
    <t>1. 材质：PVC阻燃明装线槽；
2、 规格：40
2. 安装：墙面明装、横平竖直、固定牢靠、切口平整；
3. 含线槽盖板、弯头、直接、终端堵头、固定配件全部工序。</t>
  </si>
  <si>
    <t>铜芯电线 BV-6mm²</t>
  </si>
  <si>
    <t>1. 规格：单股铜芯绝缘电线6mm²；
2. 敷设位置：线槽内穿线敷设；
3. 分色布线、无接头、无扭曲、预留检修余量、绝缘达标。</t>
  </si>
  <si>
    <t>防水三孔插座</t>
  </si>
  <si>
    <t>1. 规格：单相三孔、16A、洗衣机专用大功率插座；
2. 明装安装、接线规范、零火地齐全、接触可靠；
3. 符合设备大功率用电要求</t>
  </si>
  <si>
    <t>插座防水盒</t>
  </si>
  <si>
    <t>1. 户外防水专用防护盒；
2. 适配洗衣机插座明装防护、防尘防水、稳固安装。</t>
  </si>
  <si>
    <t>32A漏电保护器</t>
  </si>
  <si>
    <t>1. 规格：额定电流32A、漏电保护动作灵敏；
2. 单路单机独立保护，大功率洗衣机回路专用；
3. 含接线、调试、通电试验、功能检测合格。</t>
  </si>
  <si>
    <t>漏电保护器防护箱</t>
  </si>
  <si>
    <t xml:space="preserve"> 
1. 明装小型保护箱体，适配漏保安装；
2. 开孔规整、固定牢固、防护防尘、安全合规；
3. 含箱体固定、接地、整理布线、成品保护。</t>
  </si>
  <si>
    <t>电流互感器安装</t>
  </si>
  <si>
    <t>BH-0.66I型</t>
  </si>
  <si>
    <t>电能表安装（含辅材）</t>
  </si>
  <si>
    <t>1.正泰DTSY666三相四线
2.表体固定，一二次回路接线、端子压接、号码管标识，绝缘测试；
3.通电检查调试；含配套安装辅材。</t>
  </si>
  <si>
    <t>多功能插座（包含安装）</t>
  </si>
  <si>
    <t>公牛1.8米6孔，（插盘线安装线槽及后期拆除放到指定位置）</t>
  </si>
  <si>
    <t>公牛3米6孔，（插盘线安装线槽及后期拆除放到指定位置）</t>
  </si>
  <si>
    <t>公牛5米6孔，（插盘线安装线槽及后期拆除放到指定位置）</t>
  </si>
  <si>
    <t>9栋楼合围</t>
  </si>
  <si>
    <t>底盘立柱50*50*1.5厚
横梁40*40*1.2
竖管19*19*1.0
高度大于2.2米
安装和拆除后运输到指定位置</t>
  </si>
  <si>
    <t>室内晾衣绳</t>
  </si>
  <si>
    <t>不锈钢室外晾衣架，不锈钢材质φ32*0.6（安装和拆除后运输到指定位置）</t>
  </si>
  <si>
    <t>室外晾衣架</t>
  </si>
  <si>
    <t>卫生间晾衣绳1564条（安装和拆除后运输到指定位置）</t>
  </si>
  <si>
    <t>配电箱</t>
  </si>
  <si>
    <t>台</t>
  </si>
  <si>
    <t>摆闸单机芯（道尔/深圳）DR.TD.6602.FJ1</t>
  </si>
  <si>
    <t>1、机箱尺寸1200*200*980mm。
2、材料：SUS304，标厚1.2+1.0mm。
3、机芯：24V无刷防撞，无离合，摆杆可主动复位。
4、摆杆是用25mm圆管，杆与摆轴一体连接，通行宽度1100mm。
5、外观：桥式开口圆弧平面，U形灯。
6、每通道标配4对红外，标配语音提示系统，支持消防开启功能和高峰时段常开功能。</t>
  </si>
  <si>
    <t>摆闸双机芯（道尔/深圳）DR.TD.6602.FJD2</t>
  </si>
  <si>
    <t>人脸识别终端（道尔/深圳）DR.MJ.3612MK</t>
  </si>
  <si>
    <t>1、用户：30000人脸、15万记录 
2、显示屏：7寸高清屏                                             
3、识别速度： ≤ 0.5秒
4、处理器：瑞芯微1109AI芯片
5、双目活体检测：300W宽动态，抗逆光，超宽动态效果，自适应复杂场景
6、操作系统： Linux系统
7、识别距离：0.5～2m
8、工作电压：DC12V±10% 15W
9、外观尺寸：铝合金+钢化玻璃23*12*2cm</t>
  </si>
  <si>
    <t>不锈钢控制箱</t>
  </si>
  <si>
    <t>1.规格：40*60
2.电脑用户自备（主流配置）</t>
  </si>
  <si>
    <t>电缆</t>
  </si>
  <si>
    <t>1.YJV3*2.5</t>
  </si>
  <si>
    <t>网线</t>
  </si>
  <si>
    <t>五类</t>
  </si>
  <si>
    <t>腻子粉</t>
  </si>
  <si>
    <t>立邦快涂宝净味防碱腻子18kg</t>
  </si>
  <si>
    <t>kg</t>
  </si>
  <si>
    <t>油漆</t>
  </si>
  <si>
    <t>立邦专业时时丽内墙乳胶漆17L</t>
  </si>
  <si>
    <t>L</t>
  </si>
  <si>
    <t>配电柜</t>
  </si>
  <si>
    <t>40*60cm配电柜</t>
  </si>
  <si>
    <t>四开带盖浴霸开关</t>
  </si>
  <si>
    <t>86型防水防尘</t>
  </si>
  <si>
    <t>滚筒刷</t>
  </si>
  <si>
    <t>包360无死角</t>
  </si>
  <si>
    <t>把</t>
  </si>
  <si>
    <t>短把小滚筒</t>
  </si>
  <si>
    <t>4寸</t>
  </si>
  <si>
    <t>短把羊毛刷</t>
  </si>
  <si>
    <t>砂砖</t>
  </si>
  <si>
    <t>100#</t>
  </si>
  <si>
    <t>线槽</t>
  </si>
  <si>
    <t>双面胶带</t>
  </si>
  <si>
    <t>纳米魔力(无痕)</t>
  </si>
  <si>
    <t>不含税合计</t>
  </si>
  <si>
    <t>增值税税率</t>
  </si>
  <si>
    <t>含税合计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</si>
</sst>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right" vertical="center"/>
    </xf>
    <xf numFmtId="177" fontId="0" fillId="0" borderId="1" xfId="0" applyNumberFormat="1" applyFill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files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abSelected="1" workbookViewId="0">
      <pane ySplit="3" topLeftCell="A4" activePane="bottomLeft" state="frozen"/>
      <selection/>
      <selection pane="bottomLeft" activeCell="I7" sqref="I7"/>
    </sheetView>
  </sheetViews>
  <sheetFormatPr defaultColWidth="9" defaultRowHeight="13.5" outlineLevelCol="6"/>
  <cols>
    <col min="1" max="1" width="4.625" style="1" customWidth="1"/>
    <col min="2" max="2" width="12.875" style="2" customWidth="1"/>
    <col min="3" max="3" width="40" style="1" customWidth="1"/>
    <col min="4" max="4" width="4.625" style="1" customWidth="1"/>
    <col min="5" max="5" width="6.25" style="3" customWidth="1"/>
    <col min="6" max="6" width="8.75" style="1" customWidth="1"/>
    <col min="7" max="7" width="11.5" style="1" customWidth="1"/>
    <col min="8" max="16384" width="9" style="1"/>
  </cols>
  <sheetData>
    <row r="1" s="1" customFormat="1" ht="18.75" spans="1:7">
      <c r="A1" s="4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5"/>
      <c r="C2" s="5"/>
      <c r="D2" s="5"/>
      <c r="E2" s="5"/>
      <c r="F2" s="5"/>
      <c r="G2" s="5"/>
    </row>
    <row r="3" s="1" customFormat="1" ht="24" spans="1:7">
      <c r="A3" s="6" t="s">
        <v>2</v>
      </c>
      <c r="B3" s="7" t="s">
        <v>3</v>
      </c>
      <c r="C3" s="6" t="s">
        <v>4</v>
      </c>
      <c r="D3" s="6" t="s">
        <v>5</v>
      </c>
      <c r="E3" s="8" t="s">
        <v>6</v>
      </c>
      <c r="F3" s="9" t="s">
        <v>7</v>
      </c>
      <c r="G3" s="9" t="s">
        <v>8</v>
      </c>
    </row>
    <row r="4" s="1" customFormat="1" ht="60" spans="1:7">
      <c r="A4" s="6">
        <v>1</v>
      </c>
      <c r="B4" s="10" t="s">
        <v>9</v>
      </c>
      <c r="C4" s="10" t="s">
        <v>10</v>
      </c>
      <c r="D4" s="6" t="s">
        <v>11</v>
      </c>
      <c r="E4" s="11">
        <v>50</v>
      </c>
      <c r="F4" s="12"/>
      <c r="G4" s="12">
        <f>E4*F4</f>
        <v>0</v>
      </c>
    </row>
    <row r="5" s="1" customFormat="1" ht="36" spans="1:7">
      <c r="A5" s="6">
        <v>2</v>
      </c>
      <c r="B5" s="10" t="s">
        <v>12</v>
      </c>
      <c r="C5" s="10" t="s">
        <v>13</v>
      </c>
      <c r="D5" s="6" t="s">
        <v>14</v>
      </c>
      <c r="E5" s="11">
        <v>8</v>
      </c>
      <c r="F5" s="12"/>
      <c r="G5" s="12">
        <f t="shared" ref="G5:G39" si="0">E5*F5</f>
        <v>0</v>
      </c>
    </row>
    <row r="6" s="1" customFormat="1" ht="24" spans="1:7">
      <c r="A6" s="6">
        <v>3</v>
      </c>
      <c r="B6" s="10" t="s">
        <v>15</v>
      </c>
      <c r="C6" s="10" t="s">
        <v>16</v>
      </c>
      <c r="D6" s="6" t="s">
        <v>14</v>
      </c>
      <c r="E6" s="11">
        <v>40</v>
      </c>
      <c r="F6" s="12"/>
      <c r="G6" s="12">
        <f t="shared" si="0"/>
        <v>0</v>
      </c>
    </row>
    <row r="7" s="1" customFormat="1" ht="72" spans="1:7">
      <c r="A7" s="6">
        <v>4</v>
      </c>
      <c r="B7" s="10" t="s">
        <v>17</v>
      </c>
      <c r="C7" s="10" t="s">
        <v>18</v>
      </c>
      <c r="D7" s="6" t="s">
        <v>11</v>
      </c>
      <c r="E7" s="11">
        <v>48</v>
      </c>
      <c r="F7" s="12"/>
      <c r="G7" s="12">
        <f t="shared" si="0"/>
        <v>0</v>
      </c>
    </row>
    <row r="8" s="1" customFormat="1" ht="48" spans="1:7">
      <c r="A8" s="6">
        <v>5</v>
      </c>
      <c r="B8" s="10" t="s">
        <v>17</v>
      </c>
      <c r="C8" s="10" t="s">
        <v>19</v>
      </c>
      <c r="D8" s="6" t="s">
        <v>11</v>
      </c>
      <c r="E8" s="11">
        <v>12</v>
      </c>
      <c r="F8" s="12"/>
      <c r="G8" s="12">
        <f t="shared" si="0"/>
        <v>0</v>
      </c>
    </row>
    <row r="9" s="1" customFormat="1" ht="72" spans="1:7">
      <c r="A9" s="6">
        <v>6</v>
      </c>
      <c r="B9" s="10" t="s">
        <v>20</v>
      </c>
      <c r="C9" s="10" t="s">
        <v>21</v>
      </c>
      <c r="D9" s="6" t="s">
        <v>11</v>
      </c>
      <c r="E9" s="11">
        <v>56</v>
      </c>
      <c r="F9" s="12"/>
      <c r="G9" s="12">
        <f t="shared" si="0"/>
        <v>0</v>
      </c>
    </row>
    <row r="10" s="1" customFormat="1" ht="48" spans="1:7">
      <c r="A10" s="6">
        <v>7</v>
      </c>
      <c r="B10" s="10" t="s">
        <v>22</v>
      </c>
      <c r="C10" s="10" t="s">
        <v>23</v>
      </c>
      <c r="D10" s="6" t="s">
        <v>11</v>
      </c>
      <c r="E10" s="11">
        <v>1200</v>
      </c>
      <c r="F10" s="12"/>
      <c r="G10" s="12">
        <f t="shared" si="0"/>
        <v>0</v>
      </c>
    </row>
    <row r="11" s="1" customFormat="1" ht="36" spans="1:7">
      <c r="A11" s="6">
        <v>8</v>
      </c>
      <c r="B11" s="10" t="s">
        <v>24</v>
      </c>
      <c r="C11" s="10" t="s">
        <v>25</v>
      </c>
      <c r="D11" s="6" t="s">
        <v>14</v>
      </c>
      <c r="E11" s="11">
        <v>160</v>
      </c>
      <c r="F11" s="12"/>
      <c r="G11" s="12">
        <f t="shared" si="0"/>
        <v>0</v>
      </c>
    </row>
    <row r="12" s="1" customFormat="1" ht="24" spans="1:7">
      <c r="A12" s="6">
        <v>9</v>
      </c>
      <c r="B12" s="10" t="s">
        <v>26</v>
      </c>
      <c r="C12" s="10" t="s">
        <v>27</v>
      </c>
      <c r="D12" s="6" t="s">
        <v>14</v>
      </c>
      <c r="E12" s="11">
        <v>40</v>
      </c>
      <c r="F12" s="12"/>
      <c r="G12" s="12">
        <f t="shared" si="0"/>
        <v>0</v>
      </c>
    </row>
    <row r="13" s="1" customFormat="1" ht="36" spans="1:7">
      <c r="A13" s="6">
        <v>10</v>
      </c>
      <c r="B13" s="10" t="s">
        <v>28</v>
      </c>
      <c r="C13" s="10" t="s">
        <v>29</v>
      </c>
      <c r="D13" s="6" t="s">
        <v>14</v>
      </c>
      <c r="E13" s="11">
        <v>40</v>
      </c>
      <c r="F13" s="12"/>
      <c r="G13" s="12">
        <f t="shared" si="0"/>
        <v>0</v>
      </c>
    </row>
    <row r="14" s="1" customFormat="1" ht="48" spans="1:7">
      <c r="A14" s="6">
        <v>11</v>
      </c>
      <c r="B14" s="10" t="s">
        <v>30</v>
      </c>
      <c r="C14" s="10" t="s">
        <v>31</v>
      </c>
      <c r="D14" s="6" t="s">
        <v>14</v>
      </c>
      <c r="E14" s="11">
        <v>40</v>
      </c>
      <c r="F14" s="12"/>
      <c r="G14" s="12">
        <f t="shared" si="0"/>
        <v>0</v>
      </c>
    </row>
    <row r="15" s="1" customFormat="1" spans="1:7">
      <c r="A15" s="6">
        <v>12</v>
      </c>
      <c r="B15" s="10" t="s">
        <v>32</v>
      </c>
      <c r="C15" s="10" t="s">
        <v>33</v>
      </c>
      <c r="D15" s="6" t="s">
        <v>14</v>
      </c>
      <c r="E15" s="11">
        <f>33*3</f>
        <v>99</v>
      </c>
      <c r="F15" s="12"/>
      <c r="G15" s="12">
        <f t="shared" si="0"/>
        <v>0</v>
      </c>
    </row>
    <row r="16" s="1" customFormat="1" ht="48" spans="1:7">
      <c r="A16" s="6">
        <v>13</v>
      </c>
      <c r="B16" s="10" t="s">
        <v>34</v>
      </c>
      <c r="C16" s="10" t="s">
        <v>35</v>
      </c>
      <c r="D16" s="6" t="s">
        <v>14</v>
      </c>
      <c r="E16" s="11">
        <v>33</v>
      </c>
      <c r="F16" s="12"/>
      <c r="G16" s="12">
        <f t="shared" si="0"/>
        <v>0</v>
      </c>
    </row>
    <row r="17" s="1" customFormat="1" ht="24" spans="1:7">
      <c r="A17" s="6">
        <v>14</v>
      </c>
      <c r="B17" s="10" t="s">
        <v>36</v>
      </c>
      <c r="C17" s="10" t="s">
        <v>37</v>
      </c>
      <c r="D17" s="6" t="s">
        <v>14</v>
      </c>
      <c r="E17" s="11">
        <v>1195</v>
      </c>
      <c r="F17" s="12"/>
      <c r="G17" s="12">
        <f t="shared" si="0"/>
        <v>0</v>
      </c>
    </row>
    <row r="18" s="1" customFormat="1" ht="24" spans="1:7">
      <c r="A18" s="6">
        <v>15</v>
      </c>
      <c r="B18" s="10" t="s">
        <v>36</v>
      </c>
      <c r="C18" s="10" t="s">
        <v>38</v>
      </c>
      <c r="D18" s="6" t="s">
        <v>14</v>
      </c>
      <c r="E18" s="11">
        <v>1195</v>
      </c>
      <c r="F18" s="12"/>
      <c r="G18" s="12">
        <f t="shared" si="0"/>
        <v>0</v>
      </c>
    </row>
    <row r="19" s="1" customFormat="1" ht="24" spans="1:7">
      <c r="A19" s="6">
        <v>16</v>
      </c>
      <c r="B19" s="10" t="s">
        <v>36</v>
      </c>
      <c r="C19" s="10" t="s">
        <v>39</v>
      </c>
      <c r="D19" s="6" t="s">
        <v>14</v>
      </c>
      <c r="E19" s="11">
        <v>1194</v>
      </c>
      <c r="F19" s="12"/>
      <c r="G19" s="12">
        <f t="shared" si="0"/>
        <v>0</v>
      </c>
    </row>
    <row r="20" s="1" customFormat="1" ht="60" spans="1:7">
      <c r="A20" s="6">
        <v>17</v>
      </c>
      <c r="B20" s="10" t="s">
        <v>40</v>
      </c>
      <c r="C20" s="10" t="s">
        <v>41</v>
      </c>
      <c r="D20" s="6" t="s">
        <v>11</v>
      </c>
      <c r="E20" s="11">
        <v>800</v>
      </c>
      <c r="F20" s="12"/>
      <c r="G20" s="12">
        <f t="shared" si="0"/>
        <v>0</v>
      </c>
    </row>
    <row r="21" s="1" customFormat="1" ht="24" spans="1:7">
      <c r="A21" s="6">
        <v>18</v>
      </c>
      <c r="B21" s="10" t="s">
        <v>42</v>
      </c>
      <c r="C21" s="10" t="s">
        <v>43</v>
      </c>
      <c r="D21" s="6" t="s">
        <v>11</v>
      </c>
      <c r="E21" s="11">
        <v>200</v>
      </c>
      <c r="F21" s="12"/>
      <c r="G21" s="12">
        <f t="shared" si="0"/>
        <v>0</v>
      </c>
    </row>
    <row r="22" s="1" customFormat="1" spans="1:7">
      <c r="A22" s="6">
        <v>19</v>
      </c>
      <c r="B22" s="10" t="s">
        <v>44</v>
      </c>
      <c r="C22" s="10" t="s">
        <v>45</v>
      </c>
      <c r="D22" s="6" t="s">
        <v>14</v>
      </c>
      <c r="E22" s="11">
        <v>1564</v>
      </c>
      <c r="F22" s="12"/>
      <c r="G22" s="12">
        <f t="shared" si="0"/>
        <v>0</v>
      </c>
    </row>
    <row r="23" s="1" customFormat="1" spans="1:7">
      <c r="A23" s="6">
        <v>20</v>
      </c>
      <c r="B23" s="10" t="s">
        <v>46</v>
      </c>
      <c r="C23" s="10"/>
      <c r="D23" s="6" t="s">
        <v>47</v>
      </c>
      <c r="E23" s="11">
        <v>1</v>
      </c>
      <c r="F23" s="12"/>
      <c r="G23" s="12">
        <f t="shared" si="0"/>
        <v>0</v>
      </c>
    </row>
    <row r="24" s="1" customFormat="1" ht="36" spans="1:7">
      <c r="A24" s="6">
        <v>21</v>
      </c>
      <c r="B24" s="10" t="s">
        <v>48</v>
      </c>
      <c r="C24" s="13" t="s">
        <v>49</v>
      </c>
      <c r="D24" s="6" t="s">
        <v>47</v>
      </c>
      <c r="E24" s="11">
        <v>6</v>
      </c>
      <c r="F24" s="12"/>
      <c r="G24" s="12">
        <f t="shared" si="0"/>
        <v>0</v>
      </c>
    </row>
    <row r="25" s="1" customFormat="1" ht="48" spans="1:7">
      <c r="A25" s="6">
        <v>22</v>
      </c>
      <c r="B25" s="10" t="s">
        <v>50</v>
      </c>
      <c r="C25" s="14"/>
      <c r="D25" s="6" t="s">
        <v>47</v>
      </c>
      <c r="E25" s="11">
        <v>3</v>
      </c>
      <c r="F25" s="12"/>
      <c r="G25" s="12">
        <f t="shared" si="0"/>
        <v>0</v>
      </c>
    </row>
    <row r="26" s="1" customFormat="1" ht="120" spans="1:7">
      <c r="A26" s="6">
        <v>23</v>
      </c>
      <c r="B26" s="10" t="s">
        <v>51</v>
      </c>
      <c r="C26" s="10" t="s">
        <v>52</v>
      </c>
      <c r="D26" s="6" t="s">
        <v>47</v>
      </c>
      <c r="E26" s="11">
        <v>12</v>
      </c>
      <c r="F26" s="12"/>
      <c r="G26" s="12">
        <f t="shared" si="0"/>
        <v>0</v>
      </c>
    </row>
    <row r="27" s="1" customFormat="1" ht="24" spans="1:7">
      <c r="A27" s="6">
        <v>24</v>
      </c>
      <c r="B27" s="10" t="s">
        <v>53</v>
      </c>
      <c r="C27" s="10" t="s">
        <v>54</v>
      </c>
      <c r="D27" s="6" t="s">
        <v>14</v>
      </c>
      <c r="E27" s="11">
        <v>3</v>
      </c>
      <c r="F27" s="12"/>
      <c r="G27" s="12">
        <f t="shared" si="0"/>
        <v>0</v>
      </c>
    </row>
    <row r="28" s="1" customFormat="1" spans="1:7">
      <c r="A28" s="6">
        <v>25</v>
      </c>
      <c r="B28" s="10" t="s">
        <v>55</v>
      </c>
      <c r="C28" s="10" t="s">
        <v>56</v>
      </c>
      <c r="D28" s="6" t="s">
        <v>11</v>
      </c>
      <c r="E28" s="11">
        <v>300</v>
      </c>
      <c r="F28" s="12"/>
      <c r="G28" s="12">
        <f t="shared" si="0"/>
        <v>0</v>
      </c>
    </row>
    <row r="29" s="1" customFormat="1" spans="1:7">
      <c r="A29" s="6">
        <v>26</v>
      </c>
      <c r="B29" s="10" t="s">
        <v>57</v>
      </c>
      <c r="C29" s="10" t="s">
        <v>58</v>
      </c>
      <c r="D29" s="6" t="s">
        <v>11</v>
      </c>
      <c r="E29" s="11">
        <v>300</v>
      </c>
      <c r="F29" s="12"/>
      <c r="G29" s="12">
        <f t="shared" si="0"/>
        <v>0</v>
      </c>
    </row>
    <row r="30" s="1" customFormat="1" spans="1:7">
      <c r="A30" s="6">
        <v>27</v>
      </c>
      <c r="B30" s="10" t="s">
        <v>59</v>
      </c>
      <c r="C30" s="10" t="s">
        <v>60</v>
      </c>
      <c r="D30" s="6" t="s">
        <v>61</v>
      </c>
      <c r="E30" s="11">
        <f>50*18</f>
        <v>900</v>
      </c>
      <c r="F30" s="12"/>
      <c r="G30" s="12">
        <f t="shared" si="0"/>
        <v>0</v>
      </c>
    </row>
    <row r="31" s="1" customFormat="1" spans="1:7">
      <c r="A31" s="6">
        <v>28</v>
      </c>
      <c r="B31" s="10" t="s">
        <v>62</v>
      </c>
      <c r="C31" s="10" t="s">
        <v>63</v>
      </c>
      <c r="D31" s="6" t="s">
        <v>64</v>
      </c>
      <c r="E31" s="11">
        <f>17*30</f>
        <v>510</v>
      </c>
      <c r="F31" s="12"/>
      <c r="G31" s="12">
        <f t="shared" si="0"/>
        <v>0</v>
      </c>
    </row>
    <row r="32" s="1" customFormat="1" spans="1:7">
      <c r="A32" s="6">
        <v>29</v>
      </c>
      <c r="B32" s="10" t="s">
        <v>65</v>
      </c>
      <c r="C32" s="10" t="s">
        <v>66</v>
      </c>
      <c r="D32" s="6" t="s">
        <v>47</v>
      </c>
      <c r="E32" s="11">
        <v>1</v>
      </c>
      <c r="F32" s="12"/>
      <c r="G32" s="12">
        <f t="shared" si="0"/>
        <v>0</v>
      </c>
    </row>
    <row r="33" s="1" customFormat="1" ht="24" spans="1:7">
      <c r="A33" s="6">
        <v>30</v>
      </c>
      <c r="B33" s="10" t="s">
        <v>67</v>
      </c>
      <c r="C33" s="10" t="s">
        <v>68</v>
      </c>
      <c r="D33" s="6" t="s">
        <v>14</v>
      </c>
      <c r="E33" s="11">
        <v>125</v>
      </c>
      <c r="F33" s="12"/>
      <c r="G33" s="12">
        <f t="shared" si="0"/>
        <v>0</v>
      </c>
    </row>
    <row r="34" s="1" customFormat="1" spans="1:7">
      <c r="A34" s="6">
        <v>31</v>
      </c>
      <c r="B34" s="10" t="s">
        <v>69</v>
      </c>
      <c r="C34" s="10" t="s">
        <v>70</v>
      </c>
      <c r="D34" s="6" t="s">
        <v>71</v>
      </c>
      <c r="E34" s="11">
        <v>30</v>
      </c>
      <c r="F34" s="12"/>
      <c r="G34" s="12">
        <f t="shared" si="0"/>
        <v>0</v>
      </c>
    </row>
    <row r="35" s="1" customFormat="1" spans="1:7">
      <c r="A35" s="6">
        <v>32</v>
      </c>
      <c r="B35" s="10" t="s">
        <v>72</v>
      </c>
      <c r="C35" s="10" t="s">
        <v>73</v>
      </c>
      <c r="D35" s="6" t="s">
        <v>71</v>
      </c>
      <c r="E35" s="11">
        <v>30</v>
      </c>
      <c r="F35" s="12"/>
      <c r="G35" s="12">
        <f t="shared" si="0"/>
        <v>0</v>
      </c>
    </row>
    <row r="36" s="1" customFormat="1" spans="1:7">
      <c r="A36" s="6">
        <v>33</v>
      </c>
      <c r="B36" s="10" t="s">
        <v>74</v>
      </c>
      <c r="C36" s="10" t="s">
        <v>73</v>
      </c>
      <c r="D36" s="6" t="s">
        <v>71</v>
      </c>
      <c r="E36" s="11">
        <v>30</v>
      </c>
      <c r="F36" s="12"/>
      <c r="G36" s="12">
        <f t="shared" si="0"/>
        <v>0</v>
      </c>
    </row>
    <row r="37" s="1" customFormat="1" spans="1:7">
      <c r="A37" s="6">
        <v>34</v>
      </c>
      <c r="B37" s="10" t="s">
        <v>75</v>
      </c>
      <c r="C37" s="10" t="s">
        <v>76</v>
      </c>
      <c r="D37" s="6" t="s">
        <v>14</v>
      </c>
      <c r="E37" s="11">
        <v>50</v>
      </c>
      <c r="F37" s="12"/>
      <c r="G37" s="12">
        <f t="shared" si="0"/>
        <v>0</v>
      </c>
    </row>
    <row r="38" s="1" customFormat="1" spans="1:7">
      <c r="A38" s="6">
        <v>35</v>
      </c>
      <c r="B38" s="10" t="s">
        <v>77</v>
      </c>
      <c r="C38" s="10"/>
      <c r="D38" s="6" t="s">
        <v>11</v>
      </c>
      <c r="E38" s="11">
        <v>7586</v>
      </c>
      <c r="F38" s="12"/>
      <c r="G38" s="12">
        <f t="shared" si="0"/>
        <v>0</v>
      </c>
    </row>
    <row r="39" s="1" customFormat="1" spans="1:7">
      <c r="A39" s="15">
        <v>36</v>
      </c>
      <c r="B39" s="13" t="s">
        <v>78</v>
      </c>
      <c r="C39" s="13" t="s">
        <v>79</v>
      </c>
      <c r="D39" s="15" t="s">
        <v>11</v>
      </c>
      <c r="E39" s="16">
        <v>7586</v>
      </c>
      <c r="F39" s="17"/>
      <c r="G39" s="17">
        <f t="shared" si="0"/>
        <v>0</v>
      </c>
    </row>
    <row r="40" s="1" customFormat="1" ht="35" customHeight="1" spans="1:7">
      <c r="A40" s="6">
        <v>37</v>
      </c>
      <c r="B40" s="7" t="s">
        <v>80</v>
      </c>
      <c r="C40" s="7"/>
      <c r="D40" s="7"/>
      <c r="E40" s="7"/>
      <c r="F40" s="7"/>
      <c r="G40" s="18"/>
    </row>
    <row r="41" ht="35" customHeight="1" spans="1:7">
      <c r="A41" s="6">
        <v>38</v>
      </c>
      <c r="B41" s="7" t="s">
        <v>81</v>
      </c>
      <c r="C41" s="7"/>
      <c r="D41" s="7"/>
      <c r="E41" s="7"/>
      <c r="F41" s="7"/>
      <c r="G41" s="19">
        <v>0</v>
      </c>
    </row>
    <row r="42" ht="35" customHeight="1" spans="1:7">
      <c r="A42" s="6">
        <v>39</v>
      </c>
      <c r="B42" s="7" t="s">
        <v>82</v>
      </c>
      <c r="C42" s="7"/>
      <c r="D42" s="7"/>
      <c r="E42" s="7"/>
      <c r="F42" s="7"/>
      <c r="G42" s="18">
        <f>G40*(1+G41)</f>
        <v>0</v>
      </c>
    </row>
    <row r="46" s="1" customFormat="1" spans="1:7">
      <c r="B46" s="2"/>
      <c r="D46" s="2"/>
      <c r="E46" s="3"/>
    </row>
    <row r="48" s="1" customFormat="1" spans="1:7">
      <c r="B48" s="2"/>
      <c r="C48" s="2"/>
      <c r="E48" s="3"/>
    </row>
    <row r="50" s="1" customFormat="1" spans="2:5">
      <c r="B50" s="2"/>
      <c r="C50" s="2"/>
      <c r="E50" s="3"/>
    </row>
  </sheetData>
  <mergeCells count="6">
    <mergeCell ref="A1:G1"/>
    <mergeCell ref="A2:G2"/>
    <mergeCell ref="B40:F40"/>
    <mergeCell ref="B41:F41"/>
    <mergeCell ref="B42:F42"/>
    <mergeCell ref="C24:C25"/>
  </mergeCells>
  <pageMargins left="0.357638888888889" right="0.35763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材料供应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mei</cp:lastModifiedBy>
  <dcterms:created xsi:type="dcterms:W3CDTF">2026-08-13T02:09:00Z</dcterms:created>
  <dcterms:modified xsi:type="dcterms:W3CDTF">2026-09-01T02:11:49Z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817E75F77FB642BF911194B31F2D0901_13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