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@2026 成本合约工作\03 招采项目\40 包干 养护 采购 俊柯\包干 采购文件 一\"/>
    </mc:Choice>
  </mc:AlternateContent>
  <bookViews>
    <workbookView windowWidth="27945" windowHeight="12375"/>
  </bookViews>
  <sheets>
    <sheet name="材料" sheetId="8" r:id="rId1"/>
  </sheets>
  <definedNames>
    <definedName name="_xlnm._FilterDatabase" localSheetId="0" hidden="1">材料!$A$1:$I$108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<sst xmlns="http://schemas.openxmlformats.org/spreadsheetml/2006/main" count="304" uniqueCount="197">
  <si>
    <t>全费用清单</t>
  </si>
  <si>
    <t>工程名称：安驰公司包干市政设施养护维修及应急抢险项目材料采购（一标段/二标段/三标段）项目</t>
  </si>
  <si>
    <t>单位：元</t>
  </si>
  <si>
    <t>序号</t>
  </si>
  <si>
    <t>项目编码</t>
  </si>
  <si>
    <t>项目名称</t>
  </si>
  <si>
    <t>项目特征描述</t>
  </si>
  <si>
    <t>计量单位</t>
  </si>
  <si>
    <t>工程量</t>
  </si>
  <si>
    <t>材料单价（最高投标限价）</t>
  </si>
  <si>
    <t>全费用合价（最高投标限价）</t>
  </si>
  <si>
    <t>全费用响应单价</t>
  </si>
  <si>
    <t>全费用响应合价</t>
  </si>
  <si>
    <t>人行道维修</t>
  </si>
  <si>
    <t>人行道砖破损-新砖</t>
  </si>
  <si>
    <t>1、人工拆修人行道砖（0.3×0.15×0.06m），人工拆修3cm厚干硬性水泥砂浆；
2、小型构件及材料运输3km，机动三轮车倒运垃圾距离1km，10t自卸车清运垃圾距离10km；
3、细砂灌缝。</t>
  </si>
  <si>
    <t>m2</t>
  </si>
  <si>
    <t>K6=J6*G6</t>
  </si>
  <si>
    <t>人行道砖松动、下沉-利旧</t>
  </si>
  <si>
    <t>1、人工拆修人行道砖（0.3×0.15×0.06m），人工拆修3cm厚干硬性水泥砂浆；
2、机动三轮车倒运垃圾距离1km，10t自卸车清运垃圾距离10km；
3、细砂灌缝。</t>
  </si>
  <si>
    <t>人行道砖缺失-新砖</t>
  </si>
  <si>
    <t>1、人工修复人行道砖（0.3×0.15×0.06m），人工拆修3cm厚干硬性水泥砂浆；
2、小型构件及材料运输3km，机动三轮车倒运垃圾距离1km，10t自卸车清运垃圾距离10km；
3、细砂灌缝。</t>
  </si>
  <si>
    <t>盲道砖松动、下沉--利旧</t>
  </si>
  <si>
    <t>1、人工拆修盲道砖（0.3×0.3×0.06m），人工拆修3cm厚干硬性水泥砂浆；
2、小型构件及材料运输10km，机动三轮车倒运垃圾距离1km，10t自卸车清运垃圾距离10km；
3、细砂灌缝。</t>
  </si>
  <si>
    <t>盲道砖破损-新砖</t>
  </si>
  <si>
    <t>1、人工拆修盲道砖（0.3×0.3×0.06m），人工拆修3cm厚干硬性水泥砂浆；
2、小型构件及材料运输3km，机动三轮车倒运垃圾距离1km，10t自卸车清运垃圾距离10km；
3、细砂灌缝。</t>
  </si>
  <si>
    <t>盲道砖缺失-新砖</t>
  </si>
  <si>
    <t>1、人工修复盲道砖（0.3×0.3×0.06m），人工拆修3cm厚干硬性水泥砂浆；
2、小型构件及材料运输10km，机动三轮车倒运垃圾距离1km，10t自卸车清运垃圾距离10km；
3、细砂灌缝。</t>
  </si>
  <si>
    <t>人行道砖松动、下沉（石材）--利旧</t>
  </si>
  <si>
    <t>1、人工拆修人行道石材砖（0.3×0.3×0.03m）或（0.3×0.6×0.03m），人工拆修3cm厚干硬性水泥砂浆；
2、小型构件及材料运输3km，机动三轮车倒运垃圾距离1km，10t自卸车清运垃圾距离10km；
3、细砂灌缝。</t>
  </si>
  <si>
    <t>人行道砖破损（新石材砖）</t>
  </si>
  <si>
    <t>1、人工拆修人行道石材砖（0.3×0.6×0.03m），人工拆修3cm厚干硬性水泥砂浆；
2、小型构件及材料运输3km，机动三轮车倒运垃圾距离1km，10t自卸车清运垃圾距离10km；
3、细砂灌缝。</t>
  </si>
  <si>
    <t>人行道砖破损（新石材盲道）</t>
  </si>
  <si>
    <t>1、人工拆修人行道石材砖（0.3×0.3×0.03m），人工拆修3cm厚干硬性水泥砂浆；
2、小型构件及材料运输3km，机动三轮车倒运垃圾距离1km，10t自卸车清运垃圾距离10km；
3、细砂灌缝。</t>
  </si>
  <si>
    <t>人行道砖缺失（新石材砖）</t>
  </si>
  <si>
    <t>1、人工修复人行道石材砖（0.3×0.3×0.03m）或（0.3×0.6×0.036m），人工拆修3cm厚干硬性水泥砂浆；
2、小型构件及材料运输3km，机动三轮车倒运垃圾距离1km，10t自卸车清运垃圾距离10km；
3、细砂灌缝。</t>
  </si>
  <si>
    <t>人行道砖缺失（新石材盲道）</t>
  </si>
  <si>
    <t>侧石维修</t>
  </si>
  <si>
    <t>侧石位移、下沉--利旧</t>
  </si>
  <si>
    <t>1、人工拆修混凝土侧石（0.3*0.25*1m），人工拆修3cm厚干硬性水泥砂浆；
2、小型构件及材料运输3km，机动三轮车倒运垃圾距离1km，10t自卸车清运垃圾距离10km；
3、M10水泥砂浆勾缝</t>
  </si>
  <si>
    <t>m</t>
  </si>
  <si>
    <t>侧石破损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</si>
  <si>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</t>
  </si>
  <si>
    <t>侧石缺失</t>
  </si>
  <si>
    <t>1、人工修复混凝土侧石（0.3*0.25*1m），人工拆修3cm厚干硬性水泥砂浆；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</si>
  <si>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1、人工拆修花岗岩侧石（0.3*0.25*1m），人工拆修3cm厚干硬性水泥砂浆；
2、小型构件及材料运输3km，机动三轮车倒运垃圾距离1km，10t自卸车清运垃圾距离10km；
3、M10水泥砂浆勾缝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</si>
  <si>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</t>
  </si>
  <si>
    <t>侧石位移、下沉（带靠背）--利旧</t>
  </si>
  <si>
    <t>1、人工拆修混凝土侧石（0.3*0.25*1m），人工拆修3cm厚干硬性水泥砂浆；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</si>
  <si>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侧石破损（带靠背）</t>
  </si>
  <si>
    <t>1、人工拆修混凝土侧石（0.3*0.25*1m），人工拆修3cm厚干硬性水泥砂浆、人工破除无筋砼构件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</si>
  <si>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侧石缺失（带靠背）</t>
  </si>
  <si>
    <t>1、人工修复混凝土侧石（0.3*0.25*1m），人工拆修3cm厚干硬性水泥砂浆；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</si>
  <si>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1、人工拆修花岗岩侧石（0.3*0.25*1m），人工拆修3cm厚干硬性水泥砂浆；
2、小型构件及材料运输3km，机动三轮车倒运垃圾距离1km，10t自卸车清运垃圾距离10km；
3、M10水泥砂浆勾缝
4、C25砼梯形靠背（上宽10cm，下宽15cm，高20cm）</t>
  </si>
  <si>
    <t>1、人工拆修花岗岩侧石（0.3*0.25*1m），人工拆修3cm厚干硬性水泥砂浆、人工破除无筋砼构件
2、小型构件及材料运输3km，机动三轮车倒运垃圾距离1km，10t自卸车清运垃圾距离10km；
3、M10水泥砂浆勾缝
4、C25砼梯形靠背（上宽10cm，下宽15cm，高20cm）</t>
  </si>
  <si>
    <t>小边石位移、松动（带靠背）--利旧</t>
  </si>
  <si>
    <t>1、人工拆修混凝土路边石（0.5*0.15*0.08），人工拆修3cm厚干硬性水泥砂浆；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</si>
  <si>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小边石破损（带靠背）</t>
  </si>
  <si>
    <t>1、人工拆修混凝土路边石（0.5*0.15*0.08），人工拆修3cm厚干硬性水泥砂浆；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</si>
  <si>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小边石缺失（带靠背）</t>
  </si>
  <si>
    <t>1、人工修复混凝土路边石（0.5*0.15*0.08），人工拆修3cm厚干硬性水泥砂浆；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</si>
  <si>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2、小型构件及材料运输3km，机动三轮车倒运垃圾距离1km，10t自卸车清运垃圾距离10km；
3、M10水泥砂浆勾缝；                                                          4、C25砼梯形靠背（上宽5cm，下宽10cm，高20cm）</t>
  </si>
  <si>
    <t>1、人工拆修花岗岩路边石（0.5*0.15*0.08），人工拆修3cm厚干硬性水泥砂浆；
2、小型构件及材料运输10km，机动三轮车倒运垃圾距离1km，10t自卸车清运垃圾距离10km；
3、M10水泥砂浆勾缝；                                                          4、C25砼梯形靠背（上宽5cm，下宽10cm，高20cm）。</t>
  </si>
  <si>
    <t>树穴石凸起、松动--利旧</t>
  </si>
  <si>
    <t>1、人工拆修混凝土树穴边石（1500*150*200mm），人工拆修3cm厚干硬性水泥砂浆，砍伐凸起树根；
2、小型构件及材料运输10km，机动三轮车倒运垃圾距离1km，10t自卸车清运垃圾距离10km；
3、M10水泥砂浆勾缝</t>
  </si>
  <si>
    <t>树穴石破损</t>
  </si>
  <si>
    <t>1、人工拆修混凝土树穴石（1500*150*200mm），人工拆修3cm厚干硬性水泥砂浆；
2、小型构件及材料运输10km，机动三轮车倒运垃圾距离1km，10t自卸车清运垃圾距离10km；
3、M10水泥砂浆勾缝</t>
  </si>
  <si>
    <t>树穴石缺失</t>
  </si>
  <si>
    <t>1、人工修复混凝土树穴石（1500*150*200mm），人工拆修3cm厚干硬性水泥砂浆；
2、小型构件及材料运输10km，机动三轮车倒运垃圾距离1km，10t自卸车清运垃圾距离10km；
3、M10水泥砂浆勾缝</t>
  </si>
  <si>
    <t>1、人工拆修花岗岩树穴边石（1500*150*200mm），人工拆修3cm厚干硬性水泥砂浆，砍伐凸起树根；
2、小型构件及材料运输10km，机动三轮车倒运垃圾距离1km，10t自卸车清运垃圾距离10km；
3、M10水泥砂浆勾缝</t>
  </si>
  <si>
    <t>1、人工拆修花岗岩树穴石（1500*150*200mm），人工拆修3cm厚干硬性水泥砂浆；
2、小型构件及材料运输10km，机动三轮车倒运垃圾距离1km，10t自卸车清运垃圾距离10km；
3、M10水泥砂浆勾缝</t>
  </si>
  <si>
    <t>平石维修</t>
  </si>
  <si>
    <t>平石位移、下沉--利用旧材</t>
  </si>
  <si>
    <t>1、人工拆修混凝土平石（0.5*0.5*0.1m），人工拆修3cm厚干硬性水泥砂浆；
2、小型构件及材料运输10km，机动三轮车倒运垃圾距离1km，10t自卸车清运垃圾距离10km；
3、M10水泥砂浆勾缝</t>
  </si>
  <si>
    <t>平石破损</t>
  </si>
  <si>
    <t>1、人工拆修混凝土平石（0.5*0.5*0.1m），人工拆修3cm厚干硬性水泥砂浆、人工破除无筋砼构件
2、小型构件及材料运输10km，机动三轮车倒运垃圾距离1km，10t自卸车清运垃圾距离10km；
3、M10水泥砂浆勾缝</t>
  </si>
  <si>
    <t>平石缺失</t>
  </si>
  <si>
    <t>1、人工修复混凝土平石（0.5*0.5*0.1m），人工拆修3cm厚干硬性水泥砂浆；
2、小型构件及材料运输10km，机动三轮车倒运垃圾距离1km，10t自卸车清运垃圾距离10km；
3、M10水泥砂浆勾缝</t>
  </si>
  <si>
    <t>沥青路面维修</t>
  </si>
  <si>
    <t>沥青路面破损（按5cm计算）  切缝</t>
  </si>
  <si>
    <t>1、切割机切割路面5cm厚；</t>
  </si>
  <si>
    <t>沥青路面破损（按5cm计算） 嵌缝条贴缝</t>
  </si>
  <si>
    <t>1、新旧路面交界处粘贴5cm镶缝条</t>
  </si>
  <si>
    <t>沥青路面破损（按5cm计算）--冷补料   沥青混凝土</t>
  </si>
  <si>
    <t>1、人工破除破损沥青混凝土                
2、清理坑槽，喷洒粘层油0.6kg/㎡
3、冷补沥青填筑，夯实（感压型材料） 
4、机动三轮车倒运垃圾距离1km，10t自卸车清运垃圾距离10km；</t>
  </si>
  <si>
    <t>沥青路面破损（按5cm计算）--沥青混凝土  厂拌人铺  沥青混凝土-50㎡以内</t>
  </si>
  <si>
    <t>1、人工破除破损沥青混凝土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</si>
  <si>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沥青混凝土-50㎡以内</t>
  </si>
  <si>
    <t>沥青路面破损（按5cm计算）--沥青混凝土  厂拌机铺  沥青混凝土-100㎡以内</t>
  </si>
  <si>
    <t>沥青路面破损（按5cm计算）--沥青混凝土  厂拌机铺  沥青混凝土-400㎡以内</t>
  </si>
  <si>
    <t>1、铣刨机铣刨破损沥青混凝土                
2、修复：喷洒粘层油0.6kg/㎡，面积m²;摊铺5cm厚AC-13细粒沥青混凝土 
3、机动三轮车倒运垃圾距离1km，10t自卸车清运垃圾距离10km；</t>
  </si>
  <si>
    <t>沥青路面破损（按5cm计算）--沥青混凝土  厂拌机铺  沥青混凝土-400㎡以外</t>
  </si>
  <si>
    <t>其他大型机械进出场及安拆</t>
  </si>
  <si>
    <t>压路机进出场</t>
  </si>
  <si>
    <t>项</t>
  </si>
  <si>
    <t>压路机转移距离300m以内</t>
  </si>
  <si>
    <t>压路机转移距离500m以内</t>
  </si>
  <si>
    <t>摊铺机进出场</t>
  </si>
  <si>
    <t>摊铺机转移距离300m以内</t>
  </si>
  <si>
    <t>摊铺机转移距离500m以内</t>
  </si>
  <si>
    <t>灌缝</t>
  </si>
  <si>
    <t>沥青路面裂缝</t>
  </si>
  <si>
    <t>开槽：1.摆放警示标志，隔离出施工现场；
2.开槽机开槽阔缝；
3.吸尘器清理裂缝中垃圾、粉尘；
4.加热灌缝胶，灌缝机灌注；
5.清扫施工现场，撤离警示标志</t>
  </si>
  <si>
    <t>检查井</t>
  </si>
  <si>
    <t>检查井升降--单箅三边（井盖利旧）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</si>
  <si>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4、箅子采用原道路雨水箅子 450*750mm。</t>
  </si>
  <si>
    <t>座</t>
  </si>
  <si>
    <t>检查井升降--单箅四边（井盖利旧）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</si>
  <si>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</si>
  <si>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检查井升降--双箅三边（井盖利旧）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</si>
  <si>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4、箅子采用原道路雨水箅子 450*750mm。</t>
  </si>
  <si>
    <t>检查井升降--双箅四边（井盖利旧）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</si>
  <si>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</si>
  <si>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检查井升降--三箅三边（井盖利旧）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</si>
  <si>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4、箅子采用原道路雨水箅子 450*750mm。</t>
  </si>
  <si>
    <t>检查井升降--四箅三边（井盖利旧）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</si>
  <si>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4、箅子采用原道路雨水箅子 450*750mm。</t>
  </si>
  <si>
    <t>检查井升降--四箅四边（井盖利旧）</t>
  </si>
  <si>
    <t>1、位于路中间，四条边挖补；
2、矩形修复，切缝深度15cm，开挖破除深度20cm（10cm沥青面层+10cm厚水稳基层），尺寸0.85m*3.7m；小型构件及材料运输3km，机动三轮车倒运垃圾距离1km，10t自卸车清运垃圾距离10km；
3、支pvc模板，填筑修复材料为成品黑色快硬自流料0.36m³；
4、箅子采用原道路雨水箅子 450*750mm。</t>
  </si>
  <si>
    <t>检查井升降--单箅三边</t>
  </si>
  <si>
    <t>1、邻近路缘石，三条边挖补；
2、矩形修复，切缝深度15cm，开挖破除深度20cm（10cm沥青面层+10cm厚水稳基层），尺寸0.65m*1.15m；小型构件及材料运输3km，机动三轮车倒运垃圾距离1km，10t自卸车清运垃圾距离10km；
3、支pvc模板，填筑修复材料为成品黑色快硬自流料0.08m³；
4、更换雨水箅子 450*750mm 球墨铸铁 60Kg。</t>
  </si>
  <si>
    <t>检查井升降--单箅四边</t>
  </si>
  <si>
    <t>1、位于路中间，四条边挖补；
2、矩形修复，切缝深度15cm，开挖破除深度20cm（10cm沥青面层+10cm厚水稳基层），尺寸0.85m*1.15m；小型构件及材料运输3km，机动三轮车倒运垃圾距离1km，10t自卸车清运垃圾距离10km；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</si>
  <si>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检查井升降--双箅三边</t>
  </si>
  <si>
    <t>1、邻近路缘石，三条边挖补；
2、矩形修复，切缝深度15cm，开挖破除深度20cm（10cm沥青面层+10cm厚水稳基层），尺寸0.65m*2.0m；小型构件及材料运输3km，机动三轮车倒运垃圾距离1km，10t自卸车清运垃圾距离10km；
3、支pvc模板，填筑修复材料为成品黑色快硬自流料0.13m³；
4、更换道路雨水箅子 450*750mm 球墨铸铁 60Kg</t>
  </si>
  <si>
    <t>检查井升降--双箅四边</t>
  </si>
  <si>
    <t>1、位于路中间，四条边挖补；
2、矩形修复，切缝深度15cm，开挖破除深度20cm（10cm沥青面层+10cm厚水稳基层），尺寸0.85m*2.0m；小型构件及材料运输3km，机动三轮车倒运垃圾距离1km，10t自卸车清运垃圾距离10km；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</si>
  <si>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检查井升降--三箅三边</t>
  </si>
  <si>
    <t>1、邻近路缘石，三条边挖补；
2、矩形修复，切缝深度15cm，开挖破除深度20cm（10cm沥青面层+10cm厚水稳基层），尺寸0.65m*2.85m；小型构件及材料运输3km，机动三轮车倒运垃圾距离1km，10t自卸车清运垃圾距离10km；
3、支pvc模板，填筑修复材料为成品黑色快硬自流料0.17m³；
4、更换道路雨水箅子 450*750mm 球墨铸铁 60Kg</t>
  </si>
  <si>
    <t>检查井升降--四箅三边</t>
  </si>
  <si>
    <t>1、邻近路缘石，三条边挖补；
2、矩形修复，切缝深度15cm，开挖破除深度20cm（10cm沥青面层+10cm厚水稳基层），尺寸0.65m*3.7m；小型构件及材料运输3km，机动三轮车倒运垃圾距离1km，10t自卸车清运垃圾距离10km；
3、支pvc模板，填筑修复材料为成品黑色快硬自流料0.21m³；
4、更换道路雨水箅子 450*750mm 球墨铸铁 60Kg</t>
  </si>
  <si>
    <t>检查井升降--四箅四边</t>
  </si>
  <si>
    <t>路灯井周破损--井盖利旧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</si>
  <si>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9.利用原井盖；</t>
  </si>
  <si>
    <t>监控/信号灯井周破损--井盖利旧</t>
  </si>
  <si>
    <t>1、拆除（0.5*0.5m）窨井盖井周尺寸为0.9m*1.2m,拆除深度9cm（6cm厚人行道透水砖+3cm厚砂浆）；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9、利用原井盖</t>
  </si>
  <si>
    <t>Φ700--井盖利旧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</si>
  <si>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</si>
  <si>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Φ700换成外方内圆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</si>
  <si>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9、换成外方内圆；</t>
  </si>
  <si>
    <t>Φ900--井盖利旧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</si>
  <si>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9.利用原井盖；</t>
  </si>
  <si>
    <t>Φ900换成外方内圆--井盖由产权单位提供</t>
  </si>
  <si>
    <t>1、拆除φ900窨井盖井周尺寸为1.5m*1.5m,拆除深度9cm（6cm厚人行道透水砖+3cm厚砂浆）；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9、Φ900井盖更换为1030*1030mmC250外方内圆球墨铸铁井盖（产权单位提供井盖）；</t>
  </si>
  <si>
    <t>车行道快硬自流料修复井周-井盖利旧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</si>
  <si>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2、支钢模板，填筑材料为成品黑色快硬自流料0.23m³；
3、井盖采用原道路Φ700井盖。</t>
  </si>
  <si>
    <t>路灯井周破损--更换球墨铸铁井盖</t>
  </si>
  <si>
    <t>1、拆除（0.4*0.6m）路灯窨井盖井周尺寸为0.9m*1.2m,拆除深度9cm（6cm厚人行道透水砖+3cm厚砂浆）；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6、采用大块砌砖法铺筑6cm厚全新透水砖（300*150*60mm）+1:3干硬性水泥砂浆(3cm)；
7、细砂灌缝；
8、小型构件及材料运输3km，机动三轮车倒运垃圾距离1km，10t自卸车清运垃圾距离10km；
9.更换井盖，球墨铸铁30kg</t>
  </si>
  <si>
    <t>Φ700--更换球墨铸铁井盖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</si>
  <si>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6、采用大块砌砖法铺筑6cm厚全新透水砖（300*150*60mm）+1:3干硬性水泥砂浆(3cm)，如更换盲道砖加上盲道砖面积；
7、细砂灌缝；
8、小型构件及材料运输3km，机动三轮车倒运垃圾距离1km，10t自卸车清运垃圾距离10km；
9.更换井盖；</t>
  </si>
  <si>
    <t>Φ700--更换外方内圆球墨铸铁井盖</t>
  </si>
  <si>
    <t>1、拆除φ700窨井盖井周尺寸为1.2m*1.35m,拆除深度9cm（6cm厚人行道透水砖+3cm厚砂浆）；
2、人工搬运窨井盖至2米外，破除井座下基础12cm宽，10cm厚；
3、井座底采用M7.5砂浆找平2cm厚，12cm宽；
4、人工搬运窨井盖安装固定，沿井周重新排列组合人行道砖并划线；
5、人工手持切割机按划线对人行道砖进行切割；
6、采用大块砌砖法铺筑6cm厚全新透水砖（300*150*60mm）+1:3干硬性水泥砂浆(3cm)如更换盲道砖加上盲道砖面积；
7、细砂灌缝；
8、小型构件及材料运输3km，机动三轮车倒运垃圾距离1km，10t自卸车清运垃圾距离10km；
9、Φ700井盖更换为800*800mmC250外方内圆球墨铸铁井盖；</t>
  </si>
  <si>
    <t>φ730--更换车行道沥青防沉降球墨铸铁井盖</t>
  </si>
  <si>
    <t>1、圆形修复、开挖直径1.4m，切缝深度15cm，开挖破除深度20cm（10cm沥青面层+10cm厚水稳基层），小型构件及材料运输3km，机动三轮车倒运垃圾距离1km，10t自卸车清运垃圾距离10km；
2、支钢模板，分3层填筑AC-13沥青砼；
3、粘层油采用改性聚合物冷拌沥青；
4、夯实机具采用冲击夯，碾压设备为10T以上双钢轮振动压路机；
5、井盖更换为Φ730 120kgD400防沉降球墨铸铁井盖。</t>
  </si>
  <si>
    <t>箱变检测</t>
  </si>
  <si>
    <t>避雷器试验</t>
  </si>
  <si>
    <t>1.名称:避雷器试验</t>
  </si>
  <si>
    <t>系统</t>
  </si>
  <si>
    <t>交流高压负荷开关试验</t>
  </si>
  <si>
    <t>1.名称:交流高压负荷开关试验</t>
  </si>
  <si>
    <t>10KV母线耐压试验</t>
  </si>
  <si>
    <t>1.名称:10KV母线耐压试验</t>
  </si>
  <si>
    <t>段</t>
  </si>
  <si>
    <t>电力电缆试验</t>
  </si>
  <si>
    <t>1.名称:电力电缆试验</t>
  </si>
  <si>
    <t>根</t>
  </si>
  <si>
    <t>变压器试验</t>
  </si>
  <si>
    <t>1.名称:变压器试验</t>
  </si>
  <si>
    <t>台</t>
  </si>
  <si>
    <t>接地电阻测试</t>
  </si>
  <si>
    <t>1.名称:接地电阻测试</t>
  </si>
  <si>
    <t>1.成套箱型配电装置内所有回路设备的单体及分系统调试</t>
  </si>
  <si>
    <t>箱变长效养护</t>
  </si>
  <si>
    <t>04B002</t>
  </si>
  <si>
    <t>配电房除尘保洁</t>
  </si>
  <si>
    <t>1.名称:配电房除尘保洁</t>
  </si>
  <si>
    <t>配电设备操作检查</t>
  </si>
  <si>
    <t>1.名称:配电设备操作检查</t>
  </si>
  <si>
    <t>箱变外观提升</t>
  </si>
  <si>
    <t>04B003</t>
  </si>
  <si>
    <t>箱变外观除锈、喷漆</t>
  </si>
  <si>
    <t>1.箱变外观除锈、喷漆
2.材料：环氧富锌底漆、聚氨酯面漆或丙烯酸聚氨酯面漆、耐候胶；
3.施工过程：将生锈部位进行细致打磨除锈，除锈完成后进行第一层底漆施工。
第一层底漆底漆晾干后进行第二次底漆涂刷。下一步依次进行两遍的面漆涂刷施工。
4.喷刷厚度：底漆喷刷厚度40‑60μm，2道油漆，合计70‑100μm。</t>
  </si>
  <si>
    <t>04B005</t>
  </si>
  <si>
    <t>箱壳接缝处进行打胶处理</t>
  </si>
  <si>
    <t>1.箱壳接缝处进行打胶处理，防止漏水渗水</t>
  </si>
  <si>
    <t>04B004</t>
  </si>
  <si>
    <t>箱变基础破损的粉刷墙面拆除、重新粉刷处理、贴瓷砖</t>
  </si>
  <si>
    <t>1.箱变基础破损的粉刷墙面拆除、重新粉刷处理、贴瓷砖
2.20mm厚1:3水泥砂浆
3.机动三轮车倒运垃圾距离1km，10t自卸车清运垃圾距离10km</t>
  </si>
  <si>
    <t>04B006</t>
  </si>
  <si>
    <t>箱变基础墙壁拉毛、贴瓷砖</t>
  </si>
  <si>
    <t>1.箱变基础墙壁拉毛、贴瓷砖
2.20mm厚1:3水泥砂浆</t>
  </si>
  <si>
    <t>配电房长效养护</t>
  </si>
  <si>
    <t>04B001</t>
  </si>
  <si>
    <t>措施项目</t>
  </si>
  <si>
    <t>合  计</t>
  </si>
  <si>
    <t>一、二、三标段控制价</t>
  </si>
  <si>
    <r>
      <rPr>
        <b/>
        <sz val="9"/>
        <rFont val="宋体"/>
        <charset val="134"/>
      </rPr>
      <t>注：1.全费用包含但不限于措施项目费、其他项目费、保险、税金等；
    2.一、二、三标段工作内容按照总工程量均分，最高投标限价均为</t>
    </r>
    <r>
      <rPr>
        <b/>
        <sz val="11"/>
        <rFont val="宋体"/>
        <charset val="134"/>
      </rPr>
      <t>914173.44元</t>
    </r>
    <r>
      <rPr>
        <b/>
        <sz val="9"/>
        <rFont val="宋体"/>
        <charset val="134"/>
      </rPr>
      <t>；
    3.全费用响应单价应逐条响应，并保证每一项响应单价均不超材料单价（最高投标限价）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</si>
</sst>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9"/>
      <color theme="1"/>
      <name val="??"/>
      <charset val="134"/>
      <scheme val="minor"/>
    </font>
    <font>
      <b/>
      <sz val="18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b/>
      <sz val="1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49"/>
    <xf numFmtId="0" fontId="0" fillId="0" borderId="0" xfId="49" applyFill="1"/>
    <xf numFmtId="0" fontId="1" fillId="0" borderId="1" xfId="49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3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left" vertical="center" wrapText="1"/>
    </xf>
    <xf numFmtId="0" fontId="2" fillId="0" borderId="2" xfId="49" applyFont="1" applyFill="1" applyBorder="1" applyAlignment="1">
      <alignment horizontal="left" vertical="center" wrapText="1"/>
    </xf>
    <xf numFmtId="0" fontId="2" fillId="0" borderId="3" xfId="49" applyFont="1" applyFill="1" applyBorder="1" applyAlignment="1">
      <alignment horizontal="left" vertical="center" wrapText="1"/>
    </xf>
    <xf numFmtId="0" fontId="2" fillId="0" borderId="4" xfId="49" applyFont="1" applyFill="1" applyBorder="1" applyAlignment="1">
      <alignment horizontal="right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left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0" fillId="0" borderId="4" xfId="49" applyFill="1" applyBorder="1"/>
    <xf numFmtId="0" fontId="2" fillId="0" borderId="4" xfId="49" applyNumberFormat="1" applyFont="1" applyFill="1" applyBorder="1" applyAlignment="1">
      <alignment horizontal="left" vertical="center" wrapText="1"/>
    </xf>
    <xf numFmtId="0" fontId="2" fillId="0" borderId="4" xfId="49" applyNumberFormat="1" applyFont="1" applyFill="1" applyBorder="1" applyAlignment="1">
      <alignment horizontal="right" vertical="center" wrapText="1"/>
    </xf>
    <xf numFmtId="0" fontId="0" fillId="0" borderId="4" xfId="49" applyFill="1" applyBorder="1" applyAlignment="1">
      <alignment horizontal="center" vertical="center"/>
    </xf>
    <xf numFmtId="176" fontId="2" fillId="0" borderId="4" xfId="49" applyNumberFormat="1" applyFont="1" applyFill="1" applyBorder="1" applyAlignment="1">
      <alignment horizontal="right" vertical="center" wrapText="1"/>
    </xf>
    <xf numFmtId="0" fontId="3" fillId="0" borderId="4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8"/>
  <sheetViews>
    <sheetView showGridLines="0" tabSelected="1" zoomScale="160" zoomScaleNormal="160" workbookViewId="0">
      <pane ySplit="4" topLeftCell="A77" activePane="bottomLeft" state="frozen"/>
      <selection/>
      <selection pane="bottomLeft" activeCell="I77" sqref="I77"/>
    </sheetView>
  </sheetViews>
  <sheetFormatPr defaultColWidth="9" defaultRowHeight="12"/>
  <cols>
    <col min="1" max="1" width="6.83809523809524" style="1" customWidth="1"/>
    <col min="2" max="2" width="12.1714285714286" style="1" customWidth="1"/>
    <col min="3" max="3" width="17.1619047619048" style="1" customWidth="1"/>
    <col min="4" max="4" width="17.3333333333333" style="1" customWidth="1"/>
    <col min="5" max="5" width="5.5047619047619" style="1" customWidth="1"/>
    <col min="6" max="6" width="4.33333333333333" style="1" customWidth="1"/>
    <col min="7" max="7" width="7.83809523809524" style="1" customWidth="1"/>
    <col min="8" max="8" width="10" style="1" customWidth="1"/>
    <col min="9" max="9" width="10.3333333333333" style="1" customWidth="1"/>
    <col min="10" max="16384" width="9" style="1"/>
  </cols>
  <sheetData>
    <row r="1" ht="39.75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5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="1" customFormat="1" ht="15" customHeight="1" spans="1:11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ht="48" customHeight="1" spans="1:11">
      <c r="A4" s="9" t="s">
        <v>3</v>
      </c>
      <c r="B4" s="9" t="s">
        <v>4</v>
      </c>
      <c r="C4" s="9" t="s">
        <v>5</v>
      </c>
      <c r="D4" s="9" t="s">
        <v>6</v>
      </c>
      <c r="E4" s="9"/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</row>
    <row r="5" ht="18" customHeight="1" spans="1:11">
      <c r="A5" s="10"/>
      <c r="B5" s="11"/>
      <c r="C5" s="12" t="s">
        <v>13</v>
      </c>
      <c r="D5" s="11"/>
      <c r="E5" s="11"/>
      <c r="F5" s="11"/>
      <c r="G5" s="8"/>
      <c r="H5" s="8"/>
      <c r="I5" s="8"/>
      <c r="J5" s="13"/>
      <c r="K5" s="13"/>
    </row>
    <row r="6" ht="104.25" customHeight="1" spans="1:11">
      <c r="A6" s="10">
        <v>1</v>
      </c>
      <c r="B6" s="14">
        <v>40204002002</v>
      </c>
      <c r="C6" s="11" t="s">
        <v>14</v>
      </c>
      <c r="D6" s="11" t="s">
        <v>15</v>
      </c>
      <c r="E6" s="11"/>
      <c r="F6" s="10" t="s">
        <v>16</v>
      </c>
      <c r="G6" s="15">
        <v>1000</v>
      </c>
      <c r="H6" s="8">
        <v>64.6</v>
      </c>
      <c r="I6" s="8">
        <f>ROUND(H6*G6,2)</f>
        <v>64600</v>
      </c>
      <c r="J6" s="13"/>
      <c r="K6" s="16" t="s">
        <v>17</v>
      </c>
    </row>
    <row r="7" ht="93" customHeight="1" spans="1:11">
      <c r="A7" s="10">
        <v>2</v>
      </c>
      <c r="B7" s="14">
        <v>40204002003</v>
      </c>
      <c r="C7" s="11" t="s">
        <v>18</v>
      </c>
      <c r="D7" s="11" t="s">
        <v>19</v>
      </c>
      <c r="E7" s="11"/>
      <c r="F7" s="10" t="s">
        <v>16</v>
      </c>
      <c r="G7" s="15">
        <v>1000</v>
      </c>
      <c r="H7" s="8">
        <v>14.27</v>
      </c>
      <c r="I7" s="8">
        <f t="shared" ref="I7:I38" si="0">ROUND(H7*G7,2)</f>
        <v>14270</v>
      </c>
      <c r="J7" s="13"/>
      <c r="K7" s="13"/>
    </row>
    <row r="8" ht="104.25" customHeight="1" spans="1:11">
      <c r="A8" s="10">
        <v>3</v>
      </c>
      <c r="B8" s="14">
        <v>40204002004</v>
      </c>
      <c r="C8" s="11" t="s">
        <v>20</v>
      </c>
      <c r="D8" s="11" t="s">
        <v>21</v>
      </c>
      <c r="E8" s="11"/>
      <c r="F8" s="10" t="s">
        <v>16</v>
      </c>
      <c r="G8" s="15">
        <v>1000</v>
      </c>
      <c r="H8" s="8">
        <v>63.15</v>
      </c>
      <c r="I8" s="8">
        <f t="shared" si="0"/>
        <v>63150</v>
      </c>
      <c r="J8" s="13"/>
      <c r="K8" s="13"/>
    </row>
    <row r="9" ht="104.25" customHeight="1" spans="1:11">
      <c r="A9" s="10">
        <v>4</v>
      </c>
      <c r="B9" s="14">
        <v>40204002005</v>
      </c>
      <c r="C9" s="11" t="s">
        <v>22</v>
      </c>
      <c r="D9" s="11" t="s">
        <v>23</v>
      </c>
      <c r="E9" s="11"/>
      <c r="F9" s="10" t="s">
        <v>16</v>
      </c>
      <c r="G9" s="15">
        <v>1000</v>
      </c>
      <c r="H9" s="8">
        <v>14.27</v>
      </c>
      <c r="I9" s="8">
        <f t="shared" si="0"/>
        <v>14270</v>
      </c>
      <c r="J9" s="13"/>
      <c r="K9" s="13"/>
    </row>
    <row r="10" ht="115" customHeight="1" spans="1:11">
      <c r="A10" s="10">
        <v>5</v>
      </c>
      <c r="B10" s="14">
        <v>40204002006</v>
      </c>
      <c r="C10" s="11" t="s">
        <v>24</v>
      </c>
      <c r="D10" s="11" t="s">
        <v>25</v>
      </c>
      <c r="E10" s="11"/>
      <c r="F10" s="10" t="s">
        <v>16</v>
      </c>
      <c r="G10" s="15">
        <v>1000</v>
      </c>
      <c r="H10" s="8">
        <v>57.97</v>
      </c>
      <c r="I10" s="8">
        <f t="shared" si="0"/>
        <v>57970</v>
      </c>
      <c r="J10" s="13"/>
      <c r="K10" s="13"/>
    </row>
    <row r="11" ht="104.25" customHeight="1" spans="1:11">
      <c r="A11" s="10">
        <v>6</v>
      </c>
      <c r="B11" s="14">
        <v>40204002007</v>
      </c>
      <c r="C11" s="11" t="s">
        <v>26</v>
      </c>
      <c r="D11" s="11" t="s">
        <v>27</v>
      </c>
      <c r="E11" s="11"/>
      <c r="F11" s="10" t="s">
        <v>16</v>
      </c>
      <c r="G11" s="15">
        <v>1000</v>
      </c>
      <c r="H11" s="8">
        <v>56.53</v>
      </c>
      <c r="I11" s="8">
        <f t="shared" si="0"/>
        <v>56530</v>
      </c>
      <c r="J11" s="13"/>
      <c r="K11" s="13"/>
    </row>
    <row r="12" ht="115.5" customHeight="1" spans="1:11">
      <c r="A12" s="10">
        <v>7</v>
      </c>
      <c r="B12" s="14">
        <v>40204002008</v>
      </c>
      <c r="C12" s="11" t="s">
        <v>28</v>
      </c>
      <c r="D12" s="11" t="s">
        <v>29</v>
      </c>
      <c r="E12" s="11"/>
      <c r="F12" s="10" t="s">
        <v>16</v>
      </c>
      <c r="G12" s="15">
        <v>400</v>
      </c>
      <c r="H12" s="8">
        <v>20.38</v>
      </c>
      <c r="I12" s="8">
        <f t="shared" si="0"/>
        <v>8152</v>
      </c>
      <c r="J12" s="13"/>
      <c r="K12" s="13"/>
    </row>
    <row r="13" ht="104.25" customHeight="1" spans="1:11">
      <c r="A13" s="10">
        <v>8</v>
      </c>
      <c r="B13" s="14">
        <v>40204002009</v>
      </c>
      <c r="C13" s="11" t="s">
        <v>30</v>
      </c>
      <c r="D13" s="11" t="s">
        <v>31</v>
      </c>
      <c r="E13" s="11"/>
      <c r="F13" s="10" t="s">
        <v>16</v>
      </c>
      <c r="G13" s="15">
        <v>400</v>
      </c>
      <c r="H13" s="8">
        <v>189.52</v>
      </c>
      <c r="I13" s="8">
        <f t="shared" si="0"/>
        <v>75808</v>
      </c>
      <c r="J13" s="13"/>
      <c r="K13" s="13"/>
    </row>
    <row r="14" ht="104.25" customHeight="1" spans="1:11">
      <c r="A14" s="10">
        <v>9</v>
      </c>
      <c r="B14" s="14">
        <v>40204002010</v>
      </c>
      <c r="C14" s="11" t="s">
        <v>32</v>
      </c>
      <c r="D14" s="11" t="s">
        <v>33</v>
      </c>
      <c r="E14" s="11"/>
      <c r="F14" s="10" t="s">
        <v>16</v>
      </c>
      <c r="G14" s="15">
        <v>400</v>
      </c>
      <c r="H14" s="8">
        <v>189.52</v>
      </c>
      <c r="I14" s="8">
        <f t="shared" si="0"/>
        <v>75808</v>
      </c>
      <c r="J14" s="13"/>
      <c r="K14" s="13"/>
    </row>
    <row r="15" ht="115.5" customHeight="1" spans="1:11">
      <c r="A15" s="10">
        <v>10</v>
      </c>
      <c r="B15" s="14">
        <v>40204002011</v>
      </c>
      <c r="C15" s="11" t="s">
        <v>34</v>
      </c>
      <c r="D15" s="11" t="s">
        <v>35</v>
      </c>
      <c r="E15" s="11"/>
      <c r="F15" s="10" t="s">
        <v>16</v>
      </c>
      <c r="G15" s="15">
        <v>350</v>
      </c>
      <c r="H15" s="8">
        <v>188.75</v>
      </c>
      <c r="I15" s="8">
        <f t="shared" si="0"/>
        <v>66062.5</v>
      </c>
      <c r="J15" s="13"/>
      <c r="K15" s="13"/>
    </row>
    <row r="16" ht="115.5" customHeight="1" spans="1:11">
      <c r="A16" s="10">
        <v>11</v>
      </c>
      <c r="B16" s="14">
        <v>40204002012</v>
      </c>
      <c r="C16" s="11" t="s">
        <v>36</v>
      </c>
      <c r="D16" s="11" t="s">
        <v>35</v>
      </c>
      <c r="E16" s="11"/>
      <c r="F16" s="10" t="s">
        <v>16</v>
      </c>
      <c r="G16" s="15">
        <v>300</v>
      </c>
      <c r="H16" s="8">
        <v>188.75</v>
      </c>
      <c r="I16" s="8">
        <f t="shared" si="0"/>
        <v>56625</v>
      </c>
      <c r="J16" s="13"/>
      <c r="K16" s="13"/>
    </row>
    <row r="17" ht="18" customHeight="1" spans="1:11">
      <c r="A17" s="10"/>
      <c r="B17" s="11"/>
      <c r="C17" s="12" t="s">
        <v>37</v>
      </c>
      <c r="D17" s="11"/>
      <c r="E17" s="11"/>
      <c r="F17" s="11"/>
      <c r="G17" s="8"/>
      <c r="H17" s="8"/>
      <c r="I17" s="8"/>
      <c r="J17" s="13"/>
      <c r="K17" s="13"/>
    </row>
    <row r="18" ht="104.25" customHeight="1" spans="1:11">
      <c r="A18" s="10">
        <v>1</v>
      </c>
      <c r="B18" s="14">
        <v>40204004001</v>
      </c>
      <c r="C18" s="11" t="s">
        <v>38</v>
      </c>
      <c r="D18" s="11" t="s">
        <v>39</v>
      </c>
      <c r="E18" s="11"/>
      <c r="F18" s="10" t="s">
        <v>40</v>
      </c>
      <c r="G18" s="15">
        <v>200</v>
      </c>
      <c r="H18" s="8">
        <v>5.44</v>
      </c>
      <c r="I18" s="8">
        <f t="shared" si="0"/>
        <v>1088</v>
      </c>
      <c r="J18" s="13"/>
      <c r="K18" s="13"/>
    </row>
    <row r="19" ht="104.25" customHeight="1" spans="1:11">
      <c r="A19" s="10">
        <v>2</v>
      </c>
      <c r="B19" s="14">
        <v>40204004002</v>
      </c>
      <c r="C19" s="11" t="s">
        <v>41</v>
      </c>
      <c r="D19" s="11" t="s">
        <v>42</v>
      </c>
      <c r="E19" s="11"/>
      <c r="F19" s="10" t="s">
        <v>40</v>
      </c>
      <c r="G19" s="15">
        <v>1500</v>
      </c>
      <c r="H19" s="8">
        <v>59.09</v>
      </c>
      <c r="I19" s="8">
        <f t="shared" si="0"/>
        <v>88635</v>
      </c>
      <c r="J19" s="13"/>
      <c r="K19" s="13"/>
    </row>
    <row r="20" ht="104.25" customHeight="1" spans="1:11">
      <c r="A20" s="10">
        <v>3</v>
      </c>
      <c r="B20" s="14">
        <v>40204004003</v>
      </c>
      <c r="C20" s="11" t="s">
        <v>43</v>
      </c>
      <c r="D20" s="11" t="s">
        <v>44</v>
      </c>
      <c r="E20" s="11"/>
      <c r="F20" s="10" t="s">
        <v>40</v>
      </c>
      <c r="G20" s="15">
        <v>200</v>
      </c>
      <c r="H20" s="8">
        <v>57.24</v>
      </c>
      <c r="I20" s="8">
        <f t="shared" si="0"/>
        <v>11448</v>
      </c>
      <c r="J20" s="13"/>
      <c r="K20" s="13"/>
    </row>
    <row r="21" ht="104.25" customHeight="1" spans="1:11">
      <c r="A21" s="10">
        <v>4</v>
      </c>
      <c r="B21" s="14">
        <v>40204004016</v>
      </c>
      <c r="C21" s="11" t="s">
        <v>38</v>
      </c>
      <c r="D21" s="11" t="s">
        <v>45</v>
      </c>
      <c r="E21" s="11"/>
      <c r="F21" s="10" t="s">
        <v>40</v>
      </c>
      <c r="G21" s="15">
        <v>300</v>
      </c>
      <c r="H21" s="8">
        <v>6.21</v>
      </c>
      <c r="I21" s="8">
        <f t="shared" si="0"/>
        <v>1863</v>
      </c>
      <c r="J21" s="13"/>
      <c r="K21" s="13"/>
    </row>
    <row r="22" ht="104.25" customHeight="1" spans="1:11">
      <c r="A22" s="10">
        <v>5</v>
      </c>
      <c r="B22" s="14">
        <v>40204004017</v>
      </c>
      <c r="C22" s="11" t="s">
        <v>41</v>
      </c>
      <c r="D22" s="11" t="s">
        <v>46</v>
      </c>
      <c r="E22" s="11"/>
      <c r="F22" s="10" t="s">
        <v>40</v>
      </c>
      <c r="G22" s="15">
        <v>100</v>
      </c>
      <c r="H22" s="8">
        <v>214.52</v>
      </c>
      <c r="I22" s="8">
        <f t="shared" si="0"/>
        <v>21452</v>
      </c>
      <c r="J22" s="13"/>
      <c r="K22" s="13"/>
    </row>
    <row r="23" ht="138" customHeight="1" spans="1:11">
      <c r="A23" s="10">
        <v>6</v>
      </c>
      <c r="B23" s="14">
        <v>40204004004</v>
      </c>
      <c r="C23" s="11" t="s">
        <v>47</v>
      </c>
      <c r="D23" s="11" t="s">
        <v>48</v>
      </c>
      <c r="E23" s="11"/>
      <c r="F23" s="10" t="s">
        <v>40</v>
      </c>
      <c r="G23" s="15">
        <v>200</v>
      </c>
      <c r="H23" s="8">
        <v>18.06</v>
      </c>
      <c r="I23" s="8">
        <f t="shared" si="0"/>
        <v>3612</v>
      </c>
      <c r="J23" s="13"/>
      <c r="K23" s="13"/>
    </row>
    <row r="24" ht="138" customHeight="1" spans="1:11">
      <c r="A24" s="10">
        <v>7</v>
      </c>
      <c r="B24" s="14">
        <v>40204004005</v>
      </c>
      <c r="C24" s="11" t="s">
        <v>49</v>
      </c>
      <c r="D24" s="11" t="s">
        <v>50</v>
      </c>
      <c r="E24" s="11"/>
      <c r="F24" s="10" t="s">
        <v>40</v>
      </c>
      <c r="G24" s="15">
        <v>1500</v>
      </c>
      <c r="H24" s="8">
        <v>71.71</v>
      </c>
      <c r="I24" s="8">
        <f t="shared" si="0"/>
        <v>107565</v>
      </c>
      <c r="J24" s="13"/>
      <c r="K24" s="13"/>
    </row>
    <row r="25" ht="138" customHeight="1" spans="1:11">
      <c r="A25" s="10">
        <v>8</v>
      </c>
      <c r="B25" s="14">
        <v>40204004006</v>
      </c>
      <c r="C25" s="11" t="s">
        <v>51</v>
      </c>
      <c r="D25" s="11" t="s">
        <v>52</v>
      </c>
      <c r="E25" s="11"/>
      <c r="F25" s="10" t="s">
        <v>40</v>
      </c>
      <c r="G25" s="15">
        <v>200</v>
      </c>
      <c r="H25" s="8">
        <v>69.86</v>
      </c>
      <c r="I25" s="8">
        <f t="shared" si="0"/>
        <v>13972</v>
      </c>
      <c r="J25" s="13"/>
      <c r="K25" s="13"/>
    </row>
    <row r="26" ht="138" customHeight="1" spans="1:11">
      <c r="A26" s="10">
        <v>9</v>
      </c>
      <c r="B26" s="14">
        <v>40204004018</v>
      </c>
      <c r="C26" s="11" t="s">
        <v>47</v>
      </c>
      <c r="D26" s="11" t="s">
        <v>53</v>
      </c>
      <c r="E26" s="11"/>
      <c r="F26" s="10" t="s">
        <v>40</v>
      </c>
      <c r="G26" s="15">
        <v>300</v>
      </c>
      <c r="H26" s="8">
        <v>18.83</v>
      </c>
      <c r="I26" s="8">
        <f t="shared" si="0"/>
        <v>5649</v>
      </c>
      <c r="J26" s="13"/>
      <c r="K26" s="13"/>
    </row>
    <row r="27" ht="138" customHeight="1" spans="1:11">
      <c r="A27" s="10">
        <v>10</v>
      </c>
      <c r="B27" s="14">
        <v>40204004019</v>
      </c>
      <c r="C27" s="11" t="s">
        <v>49</v>
      </c>
      <c r="D27" s="11" t="s">
        <v>54</v>
      </c>
      <c r="E27" s="11"/>
      <c r="F27" s="10" t="s">
        <v>40</v>
      </c>
      <c r="G27" s="15">
        <v>100</v>
      </c>
      <c r="H27" s="8">
        <v>227.14</v>
      </c>
      <c r="I27" s="8">
        <f t="shared" si="0"/>
        <v>22714</v>
      </c>
      <c r="J27" s="13"/>
      <c r="K27" s="13"/>
    </row>
    <row r="28" ht="160.5" customHeight="1" spans="1:11">
      <c r="A28" s="10">
        <v>11</v>
      </c>
      <c r="B28" s="14">
        <v>40204004007</v>
      </c>
      <c r="C28" s="11" t="s">
        <v>55</v>
      </c>
      <c r="D28" s="11" t="s">
        <v>56</v>
      </c>
      <c r="E28" s="11"/>
      <c r="F28" s="10" t="s">
        <v>40</v>
      </c>
      <c r="G28" s="15">
        <v>200</v>
      </c>
      <c r="H28" s="8">
        <v>14.79</v>
      </c>
      <c r="I28" s="8">
        <f t="shared" si="0"/>
        <v>2958</v>
      </c>
      <c r="J28" s="13"/>
      <c r="K28" s="13"/>
    </row>
    <row r="29" ht="160.5" customHeight="1" spans="1:11">
      <c r="A29" s="10">
        <v>12</v>
      </c>
      <c r="B29" s="14">
        <v>40204004008</v>
      </c>
      <c r="C29" s="11" t="s">
        <v>57</v>
      </c>
      <c r="D29" s="11" t="s">
        <v>58</v>
      </c>
      <c r="E29" s="11"/>
      <c r="F29" s="10" t="s">
        <v>40</v>
      </c>
      <c r="G29" s="15">
        <v>1500</v>
      </c>
      <c r="H29" s="8">
        <v>28.05</v>
      </c>
      <c r="I29" s="8">
        <f t="shared" si="0"/>
        <v>42075</v>
      </c>
      <c r="J29" s="13"/>
      <c r="K29" s="13"/>
    </row>
    <row r="30" ht="160.5" customHeight="1" spans="1:11">
      <c r="A30" s="10">
        <v>13</v>
      </c>
      <c r="B30" s="14">
        <v>40204004009</v>
      </c>
      <c r="C30" s="11" t="s">
        <v>59</v>
      </c>
      <c r="D30" s="11" t="s">
        <v>60</v>
      </c>
      <c r="E30" s="11"/>
      <c r="F30" s="10" t="s">
        <v>40</v>
      </c>
      <c r="G30" s="15">
        <v>500</v>
      </c>
      <c r="H30" s="8">
        <v>27.62</v>
      </c>
      <c r="I30" s="8">
        <f t="shared" si="0"/>
        <v>13810</v>
      </c>
      <c r="J30" s="13"/>
      <c r="K30" s="13"/>
    </row>
    <row r="31" ht="160.5" customHeight="1" spans="1:11">
      <c r="A31" s="10">
        <v>14</v>
      </c>
      <c r="B31" s="14">
        <v>40204004020</v>
      </c>
      <c r="C31" s="11" t="s">
        <v>55</v>
      </c>
      <c r="D31" s="11" t="s">
        <v>61</v>
      </c>
      <c r="E31" s="11"/>
      <c r="F31" s="10" t="s">
        <v>40</v>
      </c>
      <c r="G31" s="15">
        <v>300</v>
      </c>
      <c r="H31" s="8">
        <v>14.86</v>
      </c>
      <c r="I31" s="8">
        <f t="shared" si="0"/>
        <v>4458</v>
      </c>
      <c r="J31" s="13"/>
      <c r="K31" s="13"/>
    </row>
    <row r="32" ht="160.5" customHeight="1" spans="1:11">
      <c r="A32" s="10">
        <v>15</v>
      </c>
      <c r="B32" s="14">
        <v>40204004021</v>
      </c>
      <c r="C32" s="11" t="s">
        <v>57</v>
      </c>
      <c r="D32" s="11" t="s">
        <v>62</v>
      </c>
      <c r="E32" s="11"/>
      <c r="F32" s="10" t="s">
        <v>40</v>
      </c>
      <c r="G32" s="15">
        <v>100</v>
      </c>
      <c r="H32" s="8">
        <v>48.19</v>
      </c>
      <c r="I32" s="8">
        <f t="shared" si="0"/>
        <v>4819</v>
      </c>
      <c r="J32" s="13"/>
      <c r="K32" s="13"/>
    </row>
    <row r="33" ht="115.5" customHeight="1" spans="1:11">
      <c r="A33" s="10">
        <v>16</v>
      </c>
      <c r="B33" s="14">
        <v>40204004010</v>
      </c>
      <c r="C33" s="11" t="s">
        <v>63</v>
      </c>
      <c r="D33" s="11" t="s">
        <v>64</v>
      </c>
      <c r="E33" s="11"/>
      <c r="F33" s="10" t="s">
        <v>40</v>
      </c>
      <c r="G33" s="15">
        <v>500</v>
      </c>
      <c r="H33" s="8">
        <v>2.77</v>
      </c>
      <c r="I33" s="8">
        <f t="shared" si="0"/>
        <v>1385</v>
      </c>
      <c r="J33" s="13"/>
      <c r="K33" s="13"/>
    </row>
    <row r="34" ht="104.25" customHeight="1" spans="1:11">
      <c r="A34" s="10">
        <v>17</v>
      </c>
      <c r="B34" s="14">
        <v>40204004011</v>
      </c>
      <c r="C34" s="11" t="s">
        <v>65</v>
      </c>
      <c r="D34" s="11" t="s">
        <v>66</v>
      </c>
      <c r="E34" s="11"/>
      <c r="F34" s="10" t="s">
        <v>40</v>
      </c>
      <c r="G34" s="15">
        <v>1000</v>
      </c>
      <c r="H34" s="8">
        <v>37.07</v>
      </c>
      <c r="I34" s="8">
        <f t="shared" si="0"/>
        <v>37070</v>
      </c>
      <c r="J34" s="13"/>
      <c r="K34" s="13"/>
    </row>
    <row r="35" ht="104.25" customHeight="1" spans="1:11">
      <c r="A35" s="10">
        <v>18</v>
      </c>
      <c r="B35" s="14">
        <v>40204004012</v>
      </c>
      <c r="C35" s="11" t="s">
        <v>67</v>
      </c>
      <c r="D35" s="11" t="s">
        <v>68</v>
      </c>
      <c r="E35" s="11"/>
      <c r="F35" s="10" t="s">
        <v>40</v>
      </c>
      <c r="G35" s="15">
        <v>500</v>
      </c>
      <c r="H35" s="8">
        <v>36.24</v>
      </c>
      <c r="I35" s="8">
        <f t="shared" si="0"/>
        <v>18120</v>
      </c>
      <c r="J35" s="13"/>
      <c r="K35" s="13"/>
    </row>
    <row r="36" ht="115.5" customHeight="1" spans="1:11">
      <c r="A36" s="10">
        <v>19</v>
      </c>
      <c r="B36" s="14">
        <v>40204004022</v>
      </c>
      <c r="C36" s="11" t="s">
        <v>63</v>
      </c>
      <c r="D36" s="11" t="s">
        <v>69</v>
      </c>
      <c r="E36" s="11"/>
      <c r="F36" s="10" t="s">
        <v>40</v>
      </c>
      <c r="G36" s="15">
        <v>300</v>
      </c>
      <c r="H36" s="8">
        <v>3.58</v>
      </c>
      <c r="I36" s="8">
        <f t="shared" si="0"/>
        <v>1074</v>
      </c>
      <c r="J36" s="13"/>
      <c r="K36" s="13"/>
    </row>
    <row r="37" ht="104.25" customHeight="1" spans="1:11">
      <c r="A37" s="10">
        <v>20</v>
      </c>
      <c r="B37" s="14">
        <v>40204004023</v>
      </c>
      <c r="C37" s="11" t="s">
        <v>65</v>
      </c>
      <c r="D37" s="11" t="s">
        <v>70</v>
      </c>
      <c r="E37" s="11"/>
      <c r="F37" s="10" t="s">
        <v>40</v>
      </c>
      <c r="G37" s="15">
        <v>100</v>
      </c>
      <c r="H37" s="8">
        <v>86.23</v>
      </c>
      <c r="I37" s="8">
        <f t="shared" si="0"/>
        <v>8623</v>
      </c>
      <c r="J37" s="13"/>
      <c r="K37" s="13"/>
    </row>
    <row r="38" ht="18" customHeight="1" spans="1:11">
      <c r="A38" s="10"/>
      <c r="B38" s="11"/>
      <c r="C38" s="12" t="s">
        <v>71</v>
      </c>
      <c r="D38" s="11"/>
      <c r="E38" s="11"/>
      <c r="F38" s="11"/>
      <c r="G38" s="8"/>
      <c r="H38" s="8"/>
      <c r="I38" s="8"/>
      <c r="J38" s="13"/>
      <c r="K38" s="13"/>
    </row>
    <row r="39" ht="104.25" customHeight="1" spans="1:11">
      <c r="A39" s="10">
        <v>1</v>
      </c>
      <c r="B39" s="14">
        <v>40204004013</v>
      </c>
      <c r="C39" s="11" t="s">
        <v>72</v>
      </c>
      <c r="D39" s="11" t="s">
        <v>73</v>
      </c>
      <c r="E39" s="11"/>
      <c r="F39" s="10" t="s">
        <v>40</v>
      </c>
      <c r="G39" s="15">
        <v>500</v>
      </c>
      <c r="H39" s="8">
        <v>7.67</v>
      </c>
      <c r="I39" s="8">
        <f t="shared" ref="I39:I70" si="1">ROUND(H39*G39,2)</f>
        <v>3835</v>
      </c>
      <c r="J39" s="13"/>
      <c r="K39" s="13"/>
    </row>
    <row r="40" ht="104.25" customHeight="1" spans="1:11">
      <c r="A40" s="10">
        <v>2</v>
      </c>
      <c r="B40" s="14">
        <v>40204004014</v>
      </c>
      <c r="C40" s="11" t="s">
        <v>74</v>
      </c>
      <c r="D40" s="11" t="s">
        <v>75</v>
      </c>
      <c r="E40" s="11"/>
      <c r="F40" s="10" t="s">
        <v>40</v>
      </c>
      <c r="G40" s="15">
        <v>1000</v>
      </c>
      <c r="H40" s="8">
        <v>47.76</v>
      </c>
      <c r="I40" s="8">
        <f t="shared" si="1"/>
        <v>47760</v>
      </c>
      <c r="J40" s="13"/>
      <c r="K40" s="13"/>
    </row>
    <row r="41" ht="104.25" customHeight="1" spans="1:11">
      <c r="A41" s="10">
        <v>3</v>
      </c>
      <c r="B41" s="14">
        <v>40204004015</v>
      </c>
      <c r="C41" s="11" t="s">
        <v>76</v>
      </c>
      <c r="D41" s="11" t="s">
        <v>77</v>
      </c>
      <c r="E41" s="11"/>
      <c r="F41" s="10" t="s">
        <v>40</v>
      </c>
      <c r="G41" s="15">
        <v>200</v>
      </c>
      <c r="H41" s="8">
        <v>46.54</v>
      </c>
      <c r="I41" s="8">
        <f t="shared" si="1"/>
        <v>9308</v>
      </c>
      <c r="J41" s="13"/>
      <c r="K41" s="13"/>
    </row>
    <row r="42" ht="25.5" customHeight="1" spans="1:11">
      <c r="A42" s="10"/>
      <c r="B42" s="11"/>
      <c r="C42" s="12" t="s">
        <v>78</v>
      </c>
      <c r="D42" s="11"/>
      <c r="E42" s="11"/>
      <c r="F42" s="11"/>
      <c r="G42" s="8"/>
      <c r="H42" s="8"/>
      <c r="I42" s="8"/>
      <c r="J42" s="13"/>
      <c r="K42" s="13"/>
    </row>
    <row r="43" ht="36.75" customHeight="1" spans="1:11">
      <c r="A43" s="10">
        <v>1</v>
      </c>
      <c r="B43" s="14">
        <v>40402018001</v>
      </c>
      <c r="C43" s="11" t="s">
        <v>79</v>
      </c>
      <c r="D43" s="11" t="s">
        <v>80</v>
      </c>
      <c r="E43" s="11"/>
      <c r="F43" s="10" t="s">
        <v>40</v>
      </c>
      <c r="G43" s="15">
        <v>10000</v>
      </c>
      <c r="H43" s="8">
        <v>5.25</v>
      </c>
      <c r="I43" s="8">
        <f t="shared" si="1"/>
        <v>52500</v>
      </c>
      <c r="J43" s="13"/>
      <c r="K43" s="13"/>
    </row>
    <row r="44" ht="48" customHeight="1" spans="1:11">
      <c r="A44" s="10">
        <v>2</v>
      </c>
      <c r="B44" s="14">
        <v>40402018002</v>
      </c>
      <c r="C44" s="11" t="s">
        <v>81</v>
      </c>
      <c r="D44" s="11" t="s">
        <v>82</v>
      </c>
      <c r="E44" s="11"/>
      <c r="F44" s="10" t="s">
        <v>40</v>
      </c>
      <c r="G44" s="15">
        <v>10000</v>
      </c>
      <c r="H44" s="8">
        <v>5.15</v>
      </c>
      <c r="I44" s="8">
        <f t="shared" si="1"/>
        <v>51500</v>
      </c>
      <c r="J44" s="13"/>
      <c r="K44" s="13"/>
    </row>
    <row r="45" ht="104.25" customHeight="1" spans="1:11">
      <c r="A45" s="10">
        <v>3</v>
      </c>
      <c r="B45" s="14">
        <v>40203006001</v>
      </c>
      <c r="C45" s="11" t="s">
        <v>83</v>
      </c>
      <c r="D45" s="11" t="s">
        <v>84</v>
      </c>
      <c r="E45" s="11"/>
      <c r="F45" s="10" t="s">
        <v>16</v>
      </c>
      <c r="G45" s="15">
        <v>500</v>
      </c>
      <c r="H45" s="8">
        <v>76.11</v>
      </c>
      <c r="I45" s="8">
        <f t="shared" si="1"/>
        <v>38055</v>
      </c>
      <c r="J45" s="13"/>
      <c r="K45" s="13"/>
    </row>
    <row r="46" ht="104.25" customHeight="1" spans="1:11">
      <c r="A46" s="10">
        <v>4</v>
      </c>
      <c r="B46" s="14">
        <v>40203006005</v>
      </c>
      <c r="C46" s="11" t="s">
        <v>85</v>
      </c>
      <c r="D46" s="11" t="s">
        <v>86</v>
      </c>
      <c r="E46" s="11"/>
      <c r="F46" s="10" t="s">
        <v>16</v>
      </c>
      <c r="G46" s="15">
        <v>1000</v>
      </c>
      <c r="H46" s="8">
        <v>70.83</v>
      </c>
      <c r="I46" s="8">
        <f t="shared" si="1"/>
        <v>70830</v>
      </c>
      <c r="J46" s="13"/>
      <c r="K46" s="13"/>
    </row>
    <row r="47" ht="104.25" customHeight="1" spans="1:11">
      <c r="A47" s="10">
        <v>5</v>
      </c>
      <c r="B47" s="14">
        <v>40203006011</v>
      </c>
      <c r="C47" s="11" t="s">
        <v>87</v>
      </c>
      <c r="D47" s="11" t="s">
        <v>86</v>
      </c>
      <c r="E47" s="11"/>
      <c r="F47" s="10" t="s">
        <v>16</v>
      </c>
      <c r="G47" s="15">
        <v>1000</v>
      </c>
      <c r="H47" s="8">
        <v>70.64</v>
      </c>
      <c r="I47" s="8">
        <f t="shared" si="1"/>
        <v>70640</v>
      </c>
      <c r="J47" s="13"/>
      <c r="K47" s="13"/>
    </row>
    <row r="48" ht="104.25" customHeight="1" spans="1:11">
      <c r="A48" s="10">
        <v>6</v>
      </c>
      <c r="B48" s="14">
        <v>40203006012</v>
      </c>
      <c r="C48" s="11" t="s">
        <v>88</v>
      </c>
      <c r="D48" s="11" t="s">
        <v>86</v>
      </c>
      <c r="E48" s="11"/>
      <c r="F48" s="10" t="s">
        <v>16</v>
      </c>
      <c r="G48" s="15">
        <v>2000</v>
      </c>
      <c r="H48" s="8">
        <v>70.58</v>
      </c>
      <c r="I48" s="8">
        <f t="shared" si="1"/>
        <v>141160</v>
      </c>
      <c r="J48" s="13"/>
      <c r="K48" s="13"/>
    </row>
    <row r="49" ht="104.25" customHeight="1" spans="1:11">
      <c r="A49" s="10">
        <v>7</v>
      </c>
      <c r="B49" s="14">
        <v>40203006013</v>
      </c>
      <c r="C49" s="11" t="s">
        <v>89</v>
      </c>
      <c r="D49" s="11" t="s">
        <v>90</v>
      </c>
      <c r="E49" s="11"/>
      <c r="F49" s="10" t="s">
        <v>16</v>
      </c>
      <c r="G49" s="15">
        <v>3000</v>
      </c>
      <c r="H49" s="8">
        <v>71.91</v>
      </c>
      <c r="I49" s="8">
        <f t="shared" si="1"/>
        <v>215730</v>
      </c>
      <c r="J49" s="13"/>
      <c r="K49" s="13"/>
    </row>
    <row r="50" ht="104.25" customHeight="1" spans="1:11">
      <c r="A50" s="10">
        <v>8</v>
      </c>
      <c r="B50" s="14">
        <v>40203006016</v>
      </c>
      <c r="C50" s="11" t="s">
        <v>91</v>
      </c>
      <c r="D50" s="11" t="s">
        <v>90</v>
      </c>
      <c r="E50" s="11"/>
      <c r="F50" s="10" t="s">
        <v>16</v>
      </c>
      <c r="G50" s="15">
        <v>13000</v>
      </c>
      <c r="H50" s="8">
        <v>67.15</v>
      </c>
      <c r="I50" s="8">
        <f t="shared" si="1"/>
        <v>872950</v>
      </c>
      <c r="J50" s="13"/>
      <c r="K50" s="13"/>
    </row>
    <row r="51" ht="36.75" customHeight="1" spans="1:11">
      <c r="A51" s="10">
        <v>9</v>
      </c>
      <c r="B51" s="14">
        <v>11601003001</v>
      </c>
      <c r="C51" s="11" t="s">
        <v>92</v>
      </c>
      <c r="D51" s="11" t="s">
        <v>93</v>
      </c>
      <c r="E51" s="11"/>
      <c r="F51" s="10" t="s">
        <v>94</v>
      </c>
      <c r="G51" s="15">
        <v>10</v>
      </c>
      <c r="H51" s="8">
        <v>192.92</v>
      </c>
      <c r="I51" s="8">
        <f t="shared" si="1"/>
        <v>1929.2</v>
      </c>
      <c r="J51" s="13"/>
      <c r="K51" s="13"/>
    </row>
    <row r="52" ht="36.75" customHeight="1" spans="1:11">
      <c r="A52" s="10">
        <v>10</v>
      </c>
      <c r="B52" s="14">
        <v>11601003002</v>
      </c>
      <c r="C52" s="11" t="s">
        <v>92</v>
      </c>
      <c r="D52" s="11" t="s">
        <v>95</v>
      </c>
      <c r="E52" s="11"/>
      <c r="F52" s="10" t="s">
        <v>94</v>
      </c>
      <c r="G52" s="15">
        <v>10</v>
      </c>
      <c r="H52" s="8">
        <v>57.87</v>
      </c>
      <c r="I52" s="8">
        <f t="shared" si="1"/>
        <v>578.7</v>
      </c>
      <c r="J52" s="13"/>
      <c r="K52" s="13"/>
    </row>
    <row r="53" ht="36.75" customHeight="1" spans="1:11">
      <c r="A53" s="10">
        <v>11</v>
      </c>
      <c r="B53" s="14">
        <v>11601003003</v>
      </c>
      <c r="C53" s="11" t="s">
        <v>92</v>
      </c>
      <c r="D53" s="11" t="s">
        <v>96</v>
      </c>
      <c r="E53" s="11"/>
      <c r="F53" s="10" t="s">
        <v>94</v>
      </c>
      <c r="G53" s="15">
        <v>10</v>
      </c>
      <c r="H53" s="8">
        <v>115.74</v>
      </c>
      <c r="I53" s="8">
        <f t="shared" si="1"/>
        <v>1157.4</v>
      </c>
      <c r="J53" s="13"/>
      <c r="K53" s="13"/>
    </row>
    <row r="54" ht="36.75" customHeight="1" spans="1:11">
      <c r="A54" s="10">
        <v>12</v>
      </c>
      <c r="B54" s="14">
        <v>11601003004</v>
      </c>
      <c r="C54" s="11" t="s">
        <v>92</v>
      </c>
      <c r="D54" s="11" t="s">
        <v>97</v>
      </c>
      <c r="E54" s="11"/>
      <c r="F54" s="10" t="s">
        <v>94</v>
      </c>
      <c r="G54" s="15">
        <v>10</v>
      </c>
      <c r="H54" s="8">
        <v>264.84</v>
      </c>
      <c r="I54" s="8">
        <f t="shared" si="1"/>
        <v>2648.4</v>
      </c>
      <c r="J54" s="13"/>
      <c r="K54" s="13"/>
    </row>
    <row r="55" ht="36.75" customHeight="1" spans="1:11">
      <c r="A55" s="10">
        <v>13</v>
      </c>
      <c r="B55" s="14">
        <v>11601003005</v>
      </c>
      <c r="C55" s="11" t="s">
        <v>92</v>
      </c>
      <c r="D55" s="11" t="s">
        <v>98</v>
      </c>
      <c r="E55" s="11"/>
      <c r="F55" s="10" t="s">
        <v>94</v>
      </c>
      <c r="G55" s="15">
        <v>10</v>
      </c>
      <c r="H55" s="8">
        <v>79.45</v>
      </c>
      <c r="I55" s="8">
        <f t="shared" si="1"/>
        <v>794.5</v>
      </c>
      <c r="J55" s="13"/>
      <c r="K55" s="13"/>
    </row>
    <row r="56" ht="36.75" customHeight="1" spans="1:11">
      <c r="A56" s="10">
        <v>14</v>
      </c>
      <c r="B56" s="14">
        <v>11601003006</v>
      </c>
      <c r="C56" s="11" t="s">
        <v>92</v>
      </c>
      <c r="D56" s="11" t="s">
        <v>99</v>
      </c>
      <c r="E56" s="11"/>
      <c r="F56" s="10" t="s">
        <v>94</v>
      </c>
      <c r="G56" s="15">
        <v>10</v>
      </c>
      <c r="H56" s="8">
        <v>158.91</v>
      </c>
      <c r="I56" s="8">
        <f t="shared" si="1"/>
        <v>1589.1</v>
      </c>
      <c r="J56" s="13"/>
      <c r="K56" s="13"/>
    </row>
    <row r="57" ht="18" customHeight="1" spans="1:11">
      <c r="A57" s="10"/>
      <c r="B57" s="11"/>
      <c r="C57" s="12" t="s">
        <v>100</v>
      </c>
      <c r="D57" s="11"/>
      <c r="E57" s="11"/>
      <c r="F57" s="11"/>
      <c r="G57" s="8"/>
      <c r="H57" s="8"/>
      <c r="I57" s="8"/>
      <c r="J57" s="13"/>
      <c r="K57" s="13"/>
    </row>
    <row r="58" ht="104.25" customHeight="1" spans="1:11">
      <c r="A58" s="10">
        <v>1</v>
      </c>
      <c r="B58" s="14">
        <v>40203006014</v>
      </c>
      <c r="C58" s="11" t="s">
        <v>101</v>
      </c>
      <c r="D58" s="11" t="s">
        <v>102</v>
      </c>
      <c r="E58" s="11"/>
      <c r="F58" s="10" t="s">
        <v>40</v>
      </c>
      <c r="G58" s="15">
        <v>15000</v>
      </c>
      <c r="H58" s="8">
        <v>4.13</v>
      </c>
      <c r="I58" s="8">
        <f t="shared" si="1"/>
        <v>61950</v>
      </c>
      <c r="J58" s="13"/>
      <c r="K58" s="13"/>
    </row>
    <row r="59" ht="18" customHeight="1" spans="1:11">
      <c r="A59" s="10"/>
      <c r="B59" s="11"/>
      <c r="C59" s="12" t="s">
        <v>103</v>
      </c>
      <c r="D59" s="11"/>
      <c r="E59" s="11"/>
      <c r="F59" s="11"/>
      <c r="G59" s="8"/>
      <c r="H59" s="8"/>
      <c r="I59" s="8"/>
      <c r="J59" s="13"/>
      <c r="K59" s="13"/>
    </row>
    <row r="60" ht="183" customHeight="1" spans="1:11">
      <c r="A60" s="10">
        <v>1</v>
      </c>
      <c r="B60" s="14">
        <v>40204006001</v>
      </c>
      <c r="C60" s="11" t="s">
        <v>104</v>
      </c>
      <c r="D60" s="11" t="s">
        <v>105</v>
      </c>
      <c r="E60" s="11"/>
      <c r="F60" s="10" t="s">
        <v>106</v>
      </c>
      <c r="G60" s="15">
        <v>10</v>
      </c>
      <c r="H60" s="8">
        <v>554.84</v>
      </c>
      <c r="I60" s="8">
        <f t="shared" si="1"/>
        <v>5548.4</v>
      </c>
      <c r="J60" s="13"/>
      <c r="K60" s="13"/>
    </row>
    <row r="61" ht="183" customHeight="1" spans="1:11">
      <c r="A61" s="10">
        <v>2</v>
      </c>
      <c r="B61" s="14">
        <v>40204006002</v>
      </c>
      <c r="C61" s="11" t="s">
        <v>107</v>
      </c>
      <c r="D61" s="11" t="s">
        <v>108</v>
      </c>
      <c r="E61" s="11"/>
      <c r="F61" s="10" t="s">
        <v>106</v>
      </c>
      <c r="G61" s="15">
        <v>10</v>
      </c>
      <c r="H61" s="8">
        <v>770.05</v>
      </c>
      <c r="I61" s="8">
        <f t="shared" si="1"/>
        <v>7700.5</v>
      </c>
      <c r="J61" s="13"/>
      <c r="K61" s="13"/>
    </row>
    <row r="62" ht="183" customHeight="1" spans="1:11">
      <c r="A62" s="10">
        <v>3</v>
      </c>
      <c r="B62" s="14">
        <v>40204006003</v>
      </c>
      <c r="C62" s="11" t="s">
        <v>109</v>
      </c>
      <c r="D62" s="11" t="s">
        <v>110</v>
      </c>
      <c r="E62" s="11"/>
      <c r="F62" s="10" t="s">
        <v>106</v>
      </c>
      <c r="G62" s="15">
        <v>10</v>
      </c>
      <c r="H62" s="8">
        <v>921.54</v>
      </c>
      <c r="I62" s="8">
        <f t="shared" si="1"/>
        <v>9215.4</v>
      </c>
      <c r="J62" s="13"/>
      <c r="K62" s="13"/>
    </row>
    <row r="63" ht="183" customHeight="1" spans="1:11">
      <c r="A63" s="10">
        <v>4</v>
      </c>
      <c r="B63" s="14">
        <v>40204006004</v>
      </c>
      <c r="C63" s="11" t="s">
        <v>111</v>
      </c>
      <c r="D63" s="11" t="s">
        <v>112</v>
      </c>
      <c r="E63" s="11"/>
      <c r="F63" s="10" t="s">
        <v>106</v>
      </c>
      <c r="G63" s="15">
        <v>10</v>
      </c>
      <c r="H63" s="8">
        <v>1292.03</v>
      </c>
      <c r="I63" s="8">
        <f t="shared" si="1"/>
        <v>12920.3</v>
      </c>
      <c r="J63" s="13"/>
      <c r="K63" s="13"/>
    </row>
    <row r="64" ht="183" customHeight="1" spans="1:11">
      <c r="A64" s="10">
        <v>5</v>
      </c>
      <c r="B64" s="14">
        <v>40204006005</v>
      </c>
      <c r="C64" s="11" t="s">
        <v>113</v>
      </c>
      <c r="D64" s="11" t="s">
        <v>114</v>
      </c>
      <c r="E64" s="11"/>
      <c r="F64" s="10" t="s">
        <v>106</v>
      </c>
      <c r="G64" s="15">
        <v>5</v>
      </c>
      <c r="H64" s="8">
        <v>1288.24</v>
      </c>
      <c r="I64" s="8">
        <f t="shared" si="1"/>
        <v>6441.2</v>
      </c>
      <c r="J64" s="13"/>
      <c r="K64" s="13"/>
    </row>
    <row r="65" ht="183" customHeight="1" spans="1:11">
      <c r="A65" s="10">
        <v>6</v>
      </c>
      <c r="B65" s="14">
        <v>40204006006</v>
      </c>
      <c r="C65" s="11" t="s">
        <v>115</v>
      </c>
      <c r="D65" s="11" t="s">
        <v>116</v>
      </c>
      <c r="E65" s="11"/>
      <c r="F65" s="10" t="s">
        <v>106</v>
      </c>
      <c r="G65" s="15">
        <v>5</v>
      </c>
      <c r="H65" s="8">
        <v>1654.95</v>
      </c>
      <c r="I65" s="8">
        <f t="shared" si="1"/>
        <v>8274.75</v>
      </c>
      <c r="J65" s="13"/>
      <c r="K65" s="13"/>
    </row>
    <row r="66" ht="183" customHeight="1" spans="1:11">
      <c r="A66" s="10">
        <v>7</v>
      </c>
      <c r="B66" s="14">
        <v>40204006007</v>
      </c>
      <c r="C66" s="11" t="s">
        <v>117</v>
      </c>
      <c r="D66" s="11" t="s">
        <v>118</v>
      </c>
      <c r="E66" s="11"/>
      <c r="F66" s="10" t="s">
        <v>106</v>
      </c>
      <c r="G66" s="15">
        <v>5</v>
      </c>
      <c r="H66" s="8">
        <v>2335.98</v>
      </c>
      <c r="I66" s="8">
        <f t="shared" si="1"/>
        <v>11679.9</v>
      </c>
      <c r="J66" s="13"/>
      <c r="K66" s="13"/>
    </row>
    <row r="67" ht="194.25" customHeight="1" spans="1:11">
      <c r="A67" s="10">
        <v>8</v>
      </c>
      <c r="B67" s="14">
        <v>40204006008</v>
      </c>
      <c r="C67" s="11" t="s">
        <v>119</v>
      </c>
      <c r="D67" s="11" t="s">
        <v>120</v>
      </c>
      <c r="E67" s="11"/>
      <c r="F67" s="10" t="s">
        <v>106</v>
      </c>
      <c r="G67" s="15">
        <v>5</v>
      </c>
      <c r="H67" s="8">
        <v>837.8</v>
      </c>
      <c r="I67" s="8">
        <f t="shared" si="1"/>
        <v>4189</v>
      </c>
      <c r="J67" s="13"/>
      <c r="K67" s="13"/>
    </row>
    <row r="68" ht="194.25" customHeight="1" spans="1:11">
      <c r="A68" s="10">
        <v>9</v>
      </c>
      <c r="B68" s="14">
        <v>40204006009</v>
      </c>
      <c r="C68" s="11" t="s">
        <v>121</v>
      </c>
      <c r="D68" s="11" t="s">
        <v>122</v>
      </c>
      <c r="E68" s="11"/>
      <c r="F68" s="10" t="s">
        <v>106</v>
      </c>
      <c r="G68" s="15">
        <v>5</v>
      </c>
      <c r="H68" s="8">
        <v>1053.01</v>
      </c>
      <c r="I68" s="8">
        <f t="shared" si="1"/>
        <v>5265.05</v>
      </c>
      <c r="J68" s="13"/>
      <c r="K68" s="13"/>
    </row>
    <row r="69" ht="194.25" customHeight="1" spans="1:11">
      <c r="A69" s="10">
        <v>10</v>
      </c>
      <c r="B69" s="14">
        <v>40204006010</v>
      </c>
      <c r="C69" s="11" t="s">
        <v>123</v>
      </c>
      <c r="D69" s="11" t="s">
        <v>124</v>
      </c>
      <c r="E69" s="11"/>
      <c r="F69" s="10" t="s">
        <v>106</v>
      </c>
      <c r="G69" s="15">
        <v>5</v>
      </c>
      <c r="H69" s="8">
        <v>1487.46</v>
      </c>
      <c r="I69" s="8">
        <f t="shared" si="1"/>
        <v>7437.3</v>
      </c>
      <c r="J69" s="13"/>
      <c r="K69" s="13"/>
    </row>
    <row r="70" ht="194.25" customHeight="1" spans="1:11">
      <c r="A70" s="10">
        <v>11</v>
      </c>
      <c r="B70" s="14">
        <v>40204006011</v>
      </c>
      <c r="C70" s="11" t="s">
        <v>125</v>
      </c>
      <c r="D70" s="11" t="s">
        <v>126</v>
      </c>
      <c r="E70" s="11"/>
      <c r="F70" s="10" t="s">
        <v>106</v>
      </c>
      <c r="G70" s="15">
        <v>5</v>
      </c>
      <c r="H70" s="8">
        <v>1857.95</v>
      </c>
      <c r="I70" s="8">
        <f t="shared" si="1"/>
        <v>9289.75</v>
      </c>
      <c r="J70" s="13"/>
      <c r="K70" s="13"/>
    </row>
    <row r="71" ht="194.25" customHeight="1" spans="1:11">
      <c r="A71" s="10">
        <v>12</v>
      </c>
      <c r="B71" s="14">
        <v>40204006012</v>
      </c>
      <c r="C71" s="11" t="s">
        <v>127</v>
      </c>
      <c r="D71" s="11" t="s">
        <v>128</v>
      </c>
      <c r="E71" s="11"/>
      <c r="F71" s="10" t="s">
        <v>106</v>
      </c>
      <c r="G71" s="15">
        <v>5</v>
      </c>
      <c r="H71" s="8">
        <v>2137.12</v>
      </c>
      <c r="I71" s="8">
        <f t="shared" ref="I71:I104" si="2">ROUND(H71*G71,2)</f>
        <v>10685.6</v>
      </c>
      <c r="J71" s="13"/>
      <c r="K71" s="13"/>
    </row>
    <row r="72" ht="194.25" customHeight="1" spans="1:11">
      <c r="A72" s="10">
        <v>13</v>
      </c>
      <c r="B72" s="14">
        <v>40204006013</v>
      </c>
      <c r="C72" s="11" t="s">
        <v>129</v>
      </c>
      <c r="D72" s="11" t="s">
        <v>130</v>
      </c>
      <c r="E72" s="11"/>
      <c r="F72" s="10" t="s">
        <v>106</v>
      </c>
      <c r="G72" s="15">
        <v>5</v>
      </c>
      <c r="H72" s="8">
        <v>2786.79</v>
      </c>
      <c r="I72" s="8">
        <f t="shared" si="2"/>
        <v>13933.95</v>
      </c>
      <c r="J72" s="13"/>
      <c r="K72" s="13"/>
    </row>
    <row r="73" ht="183" customHeight="1" spans="1:11">
      <c r="A73" s="10">
        <v>14</v>
      </c>
      <c r="B73" s="14">
        <v>40204006014</v>
      </c>
      <c r="C73" s="11" t="s">
        <v>131</v>
      </c>
      <c r="D73" s="11" t="s">
        <v>118</v>
      </c>
      <c r="E73" s="11"/>
      <c r="F73" s="10" t="s">
        <v>106</v>
      </c>
      <c r="G73" s="15">
        <v>5</v>
      </c>
      <c r="H73" s="8">
        <v>2335.98</v>
      </c>
      <c r="I73" s="8">
        <f t="shared" si="2"/>
        <v>11679.9</v>
      </c>
      <c r="J73" s="13"/>
      <c r="K73" s="13"/>
    </row>
    <row r="74" ht="284.25" customHeight="1" spans="1:11">
      <c r="A74" s="10">
        <v>15</v>
      </c>
      <c r="B74" s="14">
        <v>40204006015</v>
      </c>
      <c r="C74" s="11" t="s">
        <v>132</v>
      </c>
      <c r="D74" s="11" t="s">
        <v>133</v>
      </c>
      <c r="E74" s="11"/>
      <c r="F74" s="10" t="s">
        <v>106</v>
      </c>
      <c r="G74" s="15">
        <v>1</v>
      </c>
      <c r="H74" s="8">
        <v>229.13</v>
      </c>
      <c r="I74" s="8">
        <f t="shared" si="2"/>
        <v>229.13</v>
      </c>
      <c r="J74" s="13"/>
      <c r="K74" s="13"/>
    </row>
    <row r="75" ht="284.25" customHeight="1" spans="1:11">
      <c r="A75" s="10">
        <v>16</v>
      </c>
      <c r="B75" s="14">
        <v>40204006016</v>
      </c>
      <c r="C75" s="11" t="s">
        <v>134</v>
      </c>
      <c r="D75" s="11" t="s">
        <v>135</v>
      </c>
      <c r="E75" s="11"/>
      <c r="F75" s="10" t="s">
        <v>106</v>
      </c>
      <c r="G75" s="15">
        <v>1</v>
      </c>
      <c r="H75" s="8">
        <v>229.18</v>
      </c>
      <c r="I75" s="8">
        <f t="shared" si="2"/>
        <v>229.18</v>
      </c>
      <c r="J75" s="13"/>
      <c r="K75" s="13"/>
    </row>
    <row r="76" ht="295.5" customHeight="1" spans="1:11">
      <c r="A76" s="10">
        <v>17</v>
      </c>
      <c r="B76" s="14">
        <v>40204006017</v>
      </c>
      <c r="C76" s="11" t="s">
        <v>136</v>
      </c>
      <c r="D76" s="11" t="s">
        <v>137</v>
      </c>
      <c r="E76" s="11"/>
      <c r="F76" s="10" t="s">
        <v>106</v>
      </c>
      <c r="G76" s="15">
        <v>1</v>
      </c>
      <c r="H76" s="8">
        <v>254.42</v>
      </c>
      <c r="I76" s="8">
        <f t="shared" si="2"/>
        <v>254.42</v>
      </c>
      <c r="J76" s="13"/>
      <c r="K76" s="13"/>
    </row>
    <row r="77" ht="295.5" customHeight="1" spans="1:11">
      <c r="A77" s="10">
        <v>18</v>
      </c>
      <c r="B77" s="14">
        <v>40204006018</v>
      </c>
      <c r="C77" s="11" t="s">
        <v>138</v>
      </c>
      <c r="D77" s="11" t="s">
        <v>139</v>
      </c>
      <c r="E77" s="11"/>
      <c r="F77" s="10" t="s">
        <v>106</v>
      </c>
      <c r="G77" s="15">
        <v>1</v>
      </c>
      <c r="H77" s="8">
        <v>939.29</v>
      </c>
      <c r="I77" s="8">
        <f t="shared" si="2"/>
        <v>939.29</v>
      </c>
      <c r="J77" s="13"/>
      <c r="K77" s="13"/>
    </row>
    <row r="78" ht="295.5" customHeight="1" spans="1:11">
      <c r="A78" s="10">
        <v>19</v>
      </c>
      <c r="B78" s="14">
        <v>40204006019</v>
      </c>
      <c r="C78" s="11" t="s">
        <v>140</v>
      </c>
      <c r="D78" s="11" t="s">
        <v>141</v>
      </c>
      <c r="E78" s="11"/>
      <c r="F78" s="10" t="s">
        <v>106</v>
      </c>
      <c r="G78" s="15">
        <v>1</v>
      </c>
      <c r="H78" s="8">
        <v>280.12</v>
      </c>
      <c r="I78" s="8">
        <f t="shared" si="2"/>
        <v>280.12</v>
      </c>
      <c r="J78" s="13"/>
      <c r="K78" s="13"/>
    </row>
    <row r="79" ht="329.25" customHeight="1" spans="1:11">
      <c r="A79" s="10">
        <v>20</v>
      </c>
      <c r="B79" s="14">
        <v>40204006020</v>
      </c>
      <c r="C79" s="11" t="s">
        <v>142</v>
      </c>
      <c r="D79" s="11" t="s">
        <v>143</v>
      </c>
      <c r="E79" s="11"/>
      <c r="F79" s="10" t="s">
        <v>106</v>
      </c>
      <c r="G79" s="15">
        <v>1</v>
      </c>
      <c r="H79" s="8">
        <v>280.16</v>
      </c>
      <c r="I79" s="8">
        <f t="shared" si="2"/>
        <v>280.16</v>
      </c>
      <c r="J79" s="13"/>
      <c r="K79" s="13"/>
    </row>
    <row r="80" ht="149.25" customHeight="1" spans="1:11">
      <c r="A80" s="10">
        <v>21</v>
      </c>
      <c r="B80" s="14">
        <v>40204006021</v>
      </c>
      <c r="C80" s="11" t="s">
        <v>144</v>
      </c>
      <c r="D80" s="11" t="s">
        <v>145</v>
      </c>
      <c r="E80" s="11"/>
      <c r="F80" s="10" t="s">
        <v>106</v>
      </c>
      <c r="G80" s="15">
        <v>1</v>
      </c>
      <c r="H80" s="8">
        <v>1194.34</v>
      </c>
      <c r="I80" s="8">
        <f t="shared" si="2"/>
        <v>1194.34</v>
      </c>
      <c r="J80" s="13"/>
      <c r="K80" s="13"/>
    </row>
    <row r="81" ht="295.5" customHeight="1" spans="1:11">
      <c r="A81" s="10">
        <v>22</v>
      </c>
      <c r="B81" s="14">
        <v>40204006022</v>
      </c>
      <c r="C81" s="11" t="s">
        <v>146</v>
      </c>
      <c r="D81" s="11" t="s">
        <v>147</v>
      </c>
      <c r="E81" s="11"/>
      <c r="F81" s="10" t="s">
        <v>106</v>
      </c>
      <c r="G81" s="15">
        <v>1</v>
      </c>
      <c r="H81" s="8">
        <v>406.38</v>
      </c>
      <c r="I81" s="8">
        <f t="shared" si="2"/>
        <v>406.38</v>
      </c>
      <c r="J81" s="13"/>
      <c r="K81" s="13"/>
    </row>
    <row r="82" ht="295.5" customHeight="1" spans="1:11">
      <c r="A82" s="10">
        <v>23</v>
      </c>
      <c r="B82" s="14">
        <v>40204006023</v>
      </c>
      <c r="C82" s="11" t="s">
        <v>148</v>
      </c>
      <c r="D82" s="11" t="s">
        <v>149</v>
      </c>
      <c r="E82" s="11"/>
      <c r="F82" s="10" t="s">
        <v>106</v>
      </c>
      <c r="G82" s="15">
        <v>1</v>
      </c>
      <c r="H82" s="8">
        <v>939.29</v>
      </c>
      <c r="I82" s="8">
        <f t="shared" si="2"/>
        <v>939.29</v>
      </c>
      <c r="J82" s="13"/>
      <c r="K82" s="13"/>
    </row>
    <row r="83" ht="318" customHeight="1" spans="1:11">
      <c r="A83" s="10">
        <v>24</v>
      </c>
      <c r="B83" s="14">
        <v>40204006024</v>
      </c>
      <c r="C83" s="11" t="s">
        <v>150</v>
      </c>
      <c r="D83" s="11" t="s">
        <v>151</v>
      </c>
      <c r="E83" s="11"/>
      <c r="F83" s="10" t="s">
        <v>106</v>
      </c>
      <c r="G83" s="15">
        <v>1</v>
      </c>
      <c r="H83" s="8">
        <v>449.91</v>
      </c>
      <c r="I83" s="8">
        <f t="shared" si="2"/>
        <v>449.91</v>
      </c>
      <c r="J83" s="13"/>
      <c r="K83" s="13"/>
    </row>
    <row r="84" ht="205.5" customHeight="1" spans="1:11">
      <c r="A84" s="10">
        <v>25</v>
      </c>
      <c r="B84" s="14">
        <v>40204006025</v>
      </c>
      <c r="C84" s="11" t="s">
        <v>152</v>
      </c>
      <c r="D84" s="11" t="s">
        <v>153</v>
      </c>
      <c r="E84" s="11"/>
      <c r="F84" s="10" t="s">
        <v>106</v>
      </c>
      <c r="G84" s="15">
        <v>1</v>
      </c>
      <c r="H84" s="8">
        <v>1799.44</v>
      </c>
      <c r="I84" s="8">
        <f t="shared" si="2"/>
        <v>1799.44</v>
      </c>
      <c r="J84" s="13"/>
      <c r="K84" s="13"/>
    </row>
    <row r="85" ht="18" customHeight="1" spans="1:11">
      <c r="A85" s="10"/>
      <c r="B85" s="11"/>
      <c r="C85" s="12" t="s">
        <v>154</v>
      </c>
      <c r="D85" s="11"/>
      <c r="E85" s="11"/>
      <c r="F85" s="11"/>
      <c r="G85" s="8"/>
      <c r="H85" s="8"/>
      <c r="I85" s="8"/>
      <c r="J85" s="13"/>
      <c r="K85" s="13"/>
    </row>
    <row r="86" ht="25.5" customHeight="1" spans="1:11">
      <c r="A86" s="10">
        <v>1</v>
      </c>
      <c r="B86" s="14">
        <v>30416027001</v>
      </c>
      <c r="C86" s="11" t="s">
        <v>155</v>
      </c>
      <c r="D86" s="11" t="s">
        <v>156</v>
      </c>
      <c r="E86" s="11"/>
      <c r="F86" s="10" t="s">
        <v>157</v>
      </c>
      <c r="G86" s="15">
        <v>1</v>
      </c>
      <c r="H86" s="8">
        <v>145.8</v>
      </c>
      <c r="I86" s="8">
        <f t="shared" si="2"/>
        <v>145.8</v>
      </c>
      <c r="J86" s="13"/>
      <c r="K86" s="13"/>
    </row>
    <row r="87" ht="25.5" customHeight="1" spans="1:11">
      <c r="A87" s="10">
        <v>2</v>
      </c>
      <c r="B87" s="14">
        <v>30416009001</v>
      </c>
      <c r="C87" s="11" t="s">
        <v>158</v>
      </c>
      <c r="D87" s="11" t="s">
        <v>159</v>
      </c>
      <c r="E87" s="11"/>
      <c r="F87" s="10" t="s">
        <v>157</v>
      </c>
      <c r="G87" s="15">
        <v>1</v>
      </c>
      <c r="H87" s="8">
        <v>41.46</v>
      </c>
      <c r="I87" s="8">
        <f t="shared" si="2"/>
        <v>41.46</v>
      </c>
      <c r="J87" s="13"/>
      <c r="K87" s="13"/>
    </row>
    <row r="88" ht="25.5" customHeight="1" spans="1:11">
      <c r="A88" s="10">
        <v>3</v>
      </c>
      <c r="B88" s="14">
        <v>30416007001</v>
      </c>
      <c r="C88" s="11" t="s">
        <v>160</v>
      </c>
      <c r="D88" s="11" t="s">
        <v>161</v>
      </c>
      <c r="E88" s="11"/>
      <c r="F88" s="10" t="s">
        <v>162</v>
      </c>
      <c r="G88" s="15">
        <v>1</v>
      </c>
      <c r="H88" s="8">
        <v>35.18</v>
      </c>
      <c r="I88" s="8">
        <f t="shared" si="2"/>
        <v>35.18</v>
      </c>
      <c r="J88" s="13"/>
      <c r="K88" s="13"/>
    </row>
    <row r="89" ht="25.5" customHeight="1" spans="1:11">
      <c r="A89" s="10">
        <v>4</v>
      </c>
      <c r="B89" s="14">
        <v>30416028001</v>
      </c>
      <c r="C89" s="11" t="s">
        <v>163</v>
      </c>
      <c r="D89" s="11" t="s">
        <v>164</v>
      </c>
      <c r="E89" s="11"/>
      <c r="F89" s="10" t="s">
        <v>165</v>
      </c>
      <c r="G89" s="15">
        <v>1</v>
      </c>
      <c r="H89" s="8">
        <v>35.91</v>
      </c>
      <c r="I89" s="8">
        <f t="shared" si="2"/>
        <v>35.91</v>
      </c>
      <c r="J89" s="13"/>
      <c r="K89" s="13"/>
    </row>
    <row r="90" ht="25.5" customHeight="1" spans="1:11">
      <c r="A90" s="10">
        <v>5</v>
      </c>
      <c r="B90" s="14">
        <v>30401001001</v>
      </c>
      <c r="C90" s="11" t="s">
        <v>166</v>
      </c>
      <c r="D90" s="11" t="s">
        <v>167</v>
      </c>
      <c r="E90" s="11"/>
      <c r="F90" s="10" t="s">
        <v>168</v>
      </c>
      <c r="G90" s="15">
        <v>1</v>
      </c>
      <c r="H90" s="8">
        <v>123.36</v>
      </c>
      <c r="I90" s="8">
        <f t="shared" si="2"/>
        <v>123.36</v>
      </c>
      <c r="J90" s="13"/>
      <c r="K90" s="13"/>
    </row>
    <row r="91" ht="25.5" customHeight="1" spans="1:11">
      <c r="A91" s="10">
        <v>6</v>
      </c>
      <c r="B91" s="14">
        <v>80708008001</v>
      </c>
      <c r="C91" s="11" t="s">
        <v>169</v>
      </c>
      <c r="D91" s="11" t="s">
        <v>170</v>
      </c>
      <c r="E91" s="11"/>
      <c r="F91" s="10" t="s">
        <v>94</v>
      </c>
      <c r="G91" s="15">
        <v>1</v>
      </c>
      <c r="H91" s="8">
        <v>5.87</v>
      </c>
      <c r="I91" s="8">
        <f t="shared" si="2"/>
        <v>5.87</v>
      </c>
      <c r="J91" s="13"/>
      <c r="K91" s="13"/>
    </row>
    <row r="92" ht="36.75" customHeight="1" spans="1:11">
      <c r="A92" s="10">
        <v>7</v>
      </c>
      <c r="B92" s="14">
        <v>30416019001</v>
      </c>
      <c r="C92" s="11" t="s">
        <v>154</v>
      </c>
      <c r="D92" s="11" t="s">
        <v>171</v>
      </c>
      <c r="E92" s="11"/>
      <c r="F92" s="10" t="s">
        <v>106</v>
      </c>
      <c r="G92" s="15">
        <v>1</v>
      </c>
      <c r="H92" s="8">
        <v>103.62</v>
      </c>
      <c r="I92" s="8">
        <f t="shared" si="2"/>
        <v>103.62</v>
      </c>
      <c r="J92" s="13"/>
      <c r="K92" s="13"/>
    </row>
    <row r="93" ht="25.5" customHeight="1" spans="1:11">
      <c r="A93" s="10"/>
      <c r="B93" s="11"/>
      <c r="C93" s="12" t="s">
        <v>172</v>
      </c>
      <c r="D93" s="11"/>
      <c r="E93" s="11"/>
      <c r="F93" s="11"/>
      <c r="G93" s="8"/>
      <c r="H93" s="8"/>
      <c r="I93" s="8"/>
      <c r="J93" s="13"/>
      <c r="K93" s="13"/>
    </row>
    <row r="94" ht="25.5" customHeight="1" spans="1:11">
      <c r="A94" s="10">
        <v>1</v>
      </c>
      <c r="B94" s="11" t="s">
        <v>173</v>
      </c>
      <c r="C94" s="11" t="s">
        <v>174</v>
      </c>
      <c r="D94" s="11" t="s">
        <v>175</v>
      </c>
      <c r="E94" s="11"/>
      <c r="F94" s="10" t="s">
        <v>16</v>
      </c>
      <c r="G94" s="15">
        <v>1</v>
      </c>
      <c r="H94" s="8">
        <v>0.05</v>
      </c>
      <c r="I94" s="8">
        <f t="shared" si="2"/>
        <v>0.05</v>
      </c>
      <c r="J94" s="13"/>
      <c r="K94" s="13"/>
    </row>
    <row r="95" ht="25.5" customHeight="1" spans="1:11">
      <c r="A95" s="10">
        <v>2</v>
      </c>
      <c r="B95" s="14">
        <v>30506018002</v>
      </c>
      <c r="C95" s="11" t="s">
        <v>176</v>
      </c>
      <c r="D95" s="11" t="s">
        <v>177</v>
      </c>
      <c r="E95" s="11"/>
      <c r="F95" s="10" t="s">
        <v>168</v>
      </c>
      <c r="G95" s="15">
        <v>1</v>
      </c>
      <c r="H95" s="8">
        <v>28.23</v>
      </c>
      <c r="I95" s="8">
        <f t="shared" si="2"/>
        <v>28.23</v>
      </c>
      <c r="J95" s="13"/>
      <c r="K95" s="13"/>
    </row>
    <row r="96" ht="25.5" customHeight="1" spans="1:11">
      <c r="A96" s="10"/>
      <c r="B96" s="11"/>
      <c r="C96" s="12" t="s">
        <v>178</v>
      </c>
      <c r="D96" s="11"/>
      <c r="E96" s="11"/>
      <c r="F96" s="11"/>
      <c r="G96" s="8"/>
      <c r="H96" s="8"/>
      <c r="I96" s="8"/>
      <c r="J96" s="13"/>
      <c r="K96" s="13"/>
    </row>
    <row r="97" ht="171.75" customHeight="1" spans="1:11">
      <c r="A97" s="10">
        <v>1</v>
      </c>
      <c r="B97" s="11" t="s">
        <v>179</v>
      </c>
      <c r="C97" s="11" t="s">
        <v>180</v>
      </c>
      <c r="D97" s="11" t="s">
        <v>181</v>
      </c>
      <c r="E97" s="11"/>
      <c r="F97" s="10" t="s">
        <v>16</v>
      </c>
      <c r="G97" s="15">
        <v>1</v>
      </c>
      <c r="H97" s="8">
        <v>13.03</v>
      </c>
      <c r="I97" s="8">
        <f t="shared" si="2"/>
        <v>13.03</v>
      </c>
      <c r="J97" s="13"/>
      <c r="K97" s="13"/>
    </row>
    <row r="98" ht="36.75" customHeight="1" spans="1:11">
      <c r="A98" s="10">
        <v>2</v>
      </c>
      <c r="B98" s="11" t="s">
        <v>182</v>
      </c>
      <c r="C98" s="11" t="s">
        <v>183</v>
      </c>
      <c r="D98" s="11" t="s">
        <v>184</v>
      </c>
      <c r="E98" s="11"/>
      <c r="F98" s="10" t="s">
        <v>40</v>
      </c>
      <c r="G98" s="15">
        <v>1</v>
      </c>
      <c r="H98" s="8">
        <v>4.71</v>
      </c>
      <c r="I98" s="8">
        <f t="shared" si="2"/>
        <v>4.71</v>
      </c>
      <c r="J98" s="13"/>
      <c r="K98" s="13"/>
    </row>
    <row r="99" ht="81.75" customHeight="1" spans="1:11">
      <c r="A99" s="10">
        <v>3</v>
      </c>
      <c r="B99" s="11" t="s">
        <v>185</v>
      </c>
      <c r="C99" s="11" t="s">
        <v>186</v>
      </c>
      <c r="D99" s="11" t="s">
        <v>187</v>
      </c>
      <c r="E99" s="11"/>
      <c r="F99" s="10" t="s">
        <v>16</v>
      </c>
      <c r="G99" s="15">
        <v>1</v>
      </c>
      <c r="H99" s="8">
        <v>67.86</v>
      </c>
      <c r="I99" s="8">
        <f t="shared" si="2"/>
        <v>67.86</v>
      </c>
      <c r="J99" s="13"/>
      <c r="K99" s="13"/>
    </row>
    <row r="100" ht="36.75" customHeight="1" spans="1:11">
      <c r="A100" s="10">
        <v>4</v>
      </c>
      <c r="B100" s="11" t="s">
        <v>188</v>
      </c>
      <c r="C100" s="11" t="s">
        <v>189</v>
      </c>
      <c r="D100" s="11" t="s">
        <v>190</v>
      </c>
      <c r="E100" s="11"/>
      <c r="F100" s="10" t="s">
        <v>16</v>
      </c>
      <c r="G100" s="15">
        <v>1</v>
      </c>
      <c r="H100" s="8">
        <v>67.62</v>
      </c>
      <c r="I100" s="8">
        <f t="shared" si="2"/>
        <v>67.62</v>
      </c>
      <c r="J100" s="13"/>
      <c r="K100" s="13"/>
    </row>
    <row r="101" ht="25.5" customHeight="1" spans="1:11">
      <c r="A101" s="10"/>
      <c r="B101" s="11"/>
      <c r="C101" s="12" t="s">
        <v>191</v>
      </c>
      <c r="D101" s="11"/>
      <c r="E101" s="11"/>
      <c r="F101" s="11"/>
      <c r="G101" s="8"/>
      <c r="H101" s="8"/>
      <c r="I101" s="8"/>
      <c r="J101" s="13"/>
      <c r="K101" s="13"/>
    </row>
    <row r="102" ht="25.5" customHeight="1" spans="1:11">
      <c r="A102" s="10">
        <v>1</v>
      </c>
      <c r="B102" s="11" t="s">
        <v>192</v>
      </c>
      <c r="C102" s="11" t="s">
        <v>174</v>
      </c>
      <c r="D102" s="11" t="s">
        <v>175</v>
      </c>
      <c r="E102" s="11"/>
      <c r="F102" s="10" t="s">
        <v>16</v>
      </c>
      <c r="G102" s="15">
        <v>1</v>
      </c>
      <c r="H102" s="8">
        <v>0.05</v>
      </c>
      <c r="I102" s="8">
        <f t="shared" si="2"/>
        <v>0.05</v>
      </c>
      <c r="J102" s="13"/>
      <c r="K102" s="13"/>
    </row>
    <row r="103" ht="25.5" customHeight="1" spans="1:11">
      <c r="A103" s="10">
        <v>2</v>
      </c>
      <c r="B103" s="14">
        <v>80708008002</v>
      </c>
      <c r="C103" s="11" t="s">
        <v>169</v>
      </c>
      <c r="D103" s="11" t="s">
        <v>170</v>
      </c>
      <c r="E103" s="11"/>
      <c r="F103" s="10" t="s">
        <v>94</v>
      </c>
      <c r="G103" s="15">
        <v>1</v>
      </c>
      <c r="H103" s="8">
        <v>5.87</v>
      </c>
      <c r="I103" s="8">
        <f t="shared" si="2"/>
        <v>5.87</v>
      </c>
      <c r="J103" s="13"/>
      <c r="K103" s="13"/>
    </row>
    <row r="104" ht="25.5" customHeight="1" spans="1:11">
      <c r="A104" s="10">
        <v>3</v>
      </c>
      <c r="B104" s="14">
        <v>30506018001</v>
      </c>
      <c r="C104" s="11" t="s">
        <v>176</v>
      </c>
      <c r="D104" s="11" t="s">
        <v>177</v>
      </c>
      <c r="E104" s="11"/>
      <c r="F104" s="10" t="s">
        <v>168</v>
      </c>
      <c r="G104" s="15">
        <v>1</v>
      </c>
      <c r="H104" s="8">
        <v>28.23</v>
      </c>
      <c r="I104" s="8">
        <f t="shared" si="2"/>
        <v>28.23</v>
      </c>
      <c r="J104" s="13"/>
      <c r="K104" s="13"/>
    </row>
    <row r="105" ht="18" customHeight="1" spans="1:11">
      <c r="A105" s="10"/>
      <c r="B105" s="11"/>
      <c r="C105" s="12" t="s">
        <v>193</v>
      </c>
      <c r="D105" s="11"/>
      <c r="E105" s="11"/>
      <c r="F105" s="11"/>
      <c r="G105" s="8"/>
      <c r="H105" s="8"/>
      <c r="I105" s="8"/>
      <c r="J105" s="13"/>
      <c r="K105" s="13"/>
    </row>
    <row r="106" s="1" customFormat="1" ht="18" customHeight="1" spans="1:11">
      <c r="A106" s="9" t="s">
        <v>194</v>
      </c>
      <c r="B106" s="9"/>
      <c r="C106" s="9"/>
      <c r="D106" s="9"/>
      <c r="E106" s="9"/>
      <c r="F106" s="9"/>
      <c r="G106" s="9"/>
      <c r="H106" s="9"/>
      <c r="I106" s="8">
        <f>SUM(I6:I105)</f>
        <v>2742520.31</v>
      </c>
      <c r="J106" s="13"/>
      <c r="K106" s="13"/>
    </row>
    <row r="107" s="1" customFormat="1" ht="18" customHeight="1" spans="1:11">
      <c r="A107" s="9" t="s">
        <v>195</v>
      </c>
      <c r="B107" s="9"/>
      <c r="C107" s="9"/>
      <c r="D107" s="9"/>
      <c r="E107" s="9"/>
      <c r="F107" s="9"/>
      <c r="G107" s="9"/>
      <c r="H107" s="9"/>
      <c r="I107" s="17">
        <f>I106/3</f>
        <v>914173.436666667</v>
      </c>
      <c r="J107" s="13"/>
      <c r="K107" s="13"/>
    </row>
    <row r="108" s="1" customFormat="1" ht="56" customHeight="1" spans="1:11">
      <c r="A108" s="18" t="s">
        <v>196</v>
      </c>
      <c r="B108" s="11"/>
      <c r="C108" s="11"/>
      <c r="D108" s="11"/>
      <c r="E108" s="11"/>
      <c r="F108" s="11"/>
      <c r="G108" s="11"/>
      <c r="H108" s="11"/>
      <c r="I108" s="11"/>
      <c r="J108" s="11"/>
      <c r="K108" s="11"/>
    </row>
  </sheetData>
  <mergeCells count="108">
    <mergeCell ref="A1:K1"/>
    <mergeCell ref="A2:K2"/>
    <mergeCell ref="A3:K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A106:H106"/>
    <mergeCell ref="A107:H107"/>
    <mergeCell ref="A108:K10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韩娟</cp:lastModifiedBy>
  <dcterms:created xsi:type="dcterms:W3CDTF">2026-10-28T15:44:00Z</dcterms:created>
  <dcterms:modified xsi:type="dcterms:W3CDTF">2026-11-03T01:49:14Z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97B1022EE60C4EDD9BDF750EAE1E6BD5_13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