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@2026 成本合约工作\03 招采项目\40 包干 养护 采购 俊柯\包干 采购文件 一\"/>
    </mc:Choice>
  </mc:AlternateContent>
  <bookViews>
    <workbookView windowWidth="27945" windowHeight="12375"/>
  </bookViews>
  <sheets>
    <sheet name="机械" sheetId="7" r:id="rId1"/>
  </sheets>
  <definedNames>
    <definedName name="_xlnm._FilterDatabase" localSheetId="0" hidden="1">机械!$A$1:$J$219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<sst xmlns="http://schemas.openxmlformats.org/spreadsheetml/2006/main" count="803" uniqueCount="400">
  <si>
    <t>全费用清单报价单</t>
  </si>
  <si>
    <t>工程名称：安驰公司包干市政设施养护维修及应急抢险项目机械租赁（四标段）项目</t>
  </si>
  <si>
    <t>单位：元</t>
  </si>
  <si>
    <t>序号</t>
  </si>
  <si>
    <t>项目编码</t>
  </si>
  <si>
    <t>项目名称</t>
  </si>
  <si>
    <t>项目特征描述</t>
  </si>
  <si>
    <t>计量
单位</t>
  </si>
  <si>
    <t>工程量</t>
  </si>
  <si>
    <t>机械单价（最高投标限价）</t>
  </si>
  <si>
    <t>全费用合价（最高投标限价）</t>
  </si>
  <si>
    <t>全费用响应单价</t>
  </si>
  <si>
    <t>全费用响应合价</t>
  </si>
  <si>
    <t>桥梁长效养护</t>
  </si>
  <si>
    <t>一季度</t>
  </si>
  <si>
    <t>04B005</t>
  </si>
  <si>
    <t>清理桥面-老张庄北公路桥</t>
  </si>
  <si>
    <t>1.路面清扫保洁
2.保洁时间：一个季度
3.桥面保洁面积1636.5m2
4.其他详见图纸、图集及相关规定</t>
  </si>
  <si>
    <t>m2</t>
  </si>
  <si>
    <t>04B006</t>
  </si>
  <si>
    <t>清理桥面-贾家村南公路桥</t>
  </si>
  <si>
    <t>1.路面清扫保洁
2.保洁时间：一个季度
3.桥面保洁面积1424m2
4.其他详见图纸、图集及相关规定</t>
  </si>
  <si>
    <t>04B007</t>
  </si>
  <si>
    <t>清理桥面-贾家村东南生产桥</t>
  </si>
  <si>
    <t>1.路面清扫保洁
2.保洁时间：一个季度
3.桥面保洁面积1597.5m2
4.其他详见图纸、图集及相关规定</t>
  </si>
  <si>
    <t>04B008</t>
  </si>
  <si>
    <t>清理桥面-后吕坡西公路桥</t>
  </si>
  <si>
    <t>1.路面清扫保洁
2.保洁时间：一个季度
3.桥面保洁面积2010.8m2
4.其他详见图纸、图集及相关规定</t>
  </si>
  <si>
    <t>04B009</t>
  </si>
  <si>
    <t>清理桥面-纸坊北公路桥</t>
  </si>
  <si>
    <t>1.路面清扫保洁
2.保洁时间：一个季度
3.桥面保洁面积2396.16m2
4.其他详见图纸、图集及相关规定</t>
  </si>
  <si>
    <t>04B010</t>
  </si>
  <si>
    <t>清理桥面-杨大文西北公路桥</t>
  </si>
  <si>
    <t>1.路面清扫保洁
2.保洁时间：一个季度
3.桥面保洁面积4892.5m2
4.其他详见图纸、图集及相关规定</t>
  </si>
  <si>
    <t>04B011</t>
  </si>
  <si>
    <t>清理桥面-杨大文东生产桥</t>
  </si>
  <si>
    <t>1.路面清扫保洁
2.保洁时间：一个季度
3.桥面保洁面积1197m2
4.其他详见图纸、图集及相关规定</t>
  </si>
  <si>
    <t>04B012</t>
  </si>
  <si>
    <t>清理桥面-校场王西生产桥</t>
  </si>
  <si>
    <t>1.路面清扫保洁
2.保洁时间：一个季度
3.桥面保洁面积1757.2m2
4.其他详见图纸、图集及相关规定</t>
  </si>
  <si>
    <t>04B013</t>
  </si>
  <si>
    <t>清理桥面-耿家庄西北公路桥</t>
  </si>
  <si>
    <t>1.路面清扫保洁
2.保洁时间：一个季度
3.桥面保洁面积1242.38m2
4.其他详见图纸、图集及相关规定</t>
  </si>
  <si>
    <t>04B014</t>
  </si>
  <si>
    <t>清理桥面-高庄陈生产桥</t>
  </si>
  <si>
    <t>1.路面清扫保洁
2.保洁时间：一个季度
3.桥面保洁面积1132m2
4.其他详见图纸、图集及相关规定</t>
  </si>
  <si>
    <t>04B015</t>
  </si>
  <si>
    <t>清理桥面-草场东生产桥</t>
  </si>
  <si>
    <t>1.路面清扫保洁
2.保洁时间：一个季度
3.桥面保洁面积3054.5m2
4.其他详见图纸、图集及相关规定</t>
  </si>
  <si>
    <t>04B016</t>
  </si>
  <si>
    <t>清理桥面-孙庄东公路桥</t>
  </si>
  <si>
    <t>1.路面清扫保洁
2.保洁时间：一个季度
3.桥面保洁面积1831.5m2
4.其他详见图纸、图集及相关规定</t>
  </si>
  <si>
    <t>04B017</t>
  </si>
  <si>
    <t>清理桥面-桓庄东生产桥</t>
  </si>
  <si>
    <t>1.路面清扫保洁
2.保洁时间：一个季度
3.桥面保洁面积950m2
4.其他详见图纸、图集及相关规定</t>
  </si>
  <si>
    <t>04B018</t>
  </si>
  <si>
    <t>清理桥面-白庙北公路桥</t>
  </si>
  <si>
    <t>1.路面清扫保洁
2.保洁时间：一个季度
3.桥面保洁面积2120m2
4.其他详见图纸、图集及相关规定</t>
  </si>
  <si>
    <t>04B019</t>
  </si>
  <si>
    <t>清理桥面-魏家村北生产桥</t>
  </si>
  <si>
    <t>1.路面清扫保洁
2.保洁时间：一个季度
3.桥面保洁面积1683m2
4.其他详见图纸、图集及相关规定</t>
  </si>
  <si>
    <t>04B020</t>
  </si>
  <si>
    <t>清理桥面-魏家村西公路桥</t>
  </si>
  <si>
    <t>1.路面清扫保洁
2.保洁时间：一个季度
3.桥面保洁面积1767.8m2
4.其他详见图纸、图集及相关规定</t>
  </si>
  <si>
    <t>04B021</t>
  </si>
  <si>
    <t>清理桥面-耿坡北公路桥</t>
  </si>
  <si>
    <t>1.路面清扫保洁
2.保洁时间：一个季度
3.桥面保洁面积2826m2
4.其他详见图纸、图集及相关规定</t>
  </si>
  <si>
    <t>04B022</t>
  </si>
  <si>
    <t>清理桥面-浦庄南公路桥</t>
  </si>
  <si>
    <t>1.路面清扫保洁
2.保洁时间：一个季度
3.桥面保洁面积3146.79m2
4.其他详见图纸、图集及相关规定</t>
  </si>
  <si>
    <t>04B023</t>
  </si>
  <si>
    <t>清理桥面-龙王北公路桥</t>
  </si>
  <si>
    <t>1.路面清扫保洁
2.保洁时间：一个季度
3.桥面保洁面积2396.5m2
4.其他详见图纸、图集及相关规定</t>
  </si>
  <si>
    <t>04B024</t>
  </si>
  <si>
    <t>清理桥面-城李南公路桥</t>
  </si>
  <si>
    <t>1.路面清扫保洁
2.保洁时间：一个季度
3.桥面保洁面积2931.6m2
4.其他详见图纸、图集及相关规定</t>
  </si>
  <si>
    <t>04B025</t>
  </si>
  <si>
    <t>清理桥面-郭村韩东南生产桥</t>
  </si>
  <si>
    <t>1.路面清扫保洁
2.保洁时间：一个季度
3.桥面保洁面积1662.65m2
4.其他详见图纸、图集及相关规定</t>
  </si>
  <si>
    <t>04B026</t>
  </si>
  <si>
    <t>清理桥面-霹雳店东北生产桥</t>
  </si>
  <si>
    <t>1.路面清扫保洁
2.保洁时间：一个季度
3.桥面保洁面积1153.9㎡
4.其他详见图纸、图集及相关规定</t>
  </si>
  <si>
    <t>050101002001</t>
  </si>
  <si>
    <t>清除草皮</t>
  </si>
  <si>
    <t>1.刨挖 
2.割草
3.清除草皮
4.旧料现场就近堆放
5.其他详见图纸、图集及相关规定</t>
  </si>
  <si>
    <t>050101002002</t>
  </si>
  <si>
    <t>拆除灌木</t>
  </si>
  <si>
    <t>1.刨挖       
2.清除灌木丛
3.旧料现场就近堆放
4.其他详见图纸、图集及相关规定</t>
  </si>
  <si>
    <t>040103005001</t>
  </si>
  <si>
    <t>垃圾外运</t>
  </si>
  <si>
    <t>1.汽车外运
2.运距：10km以内
3.其他详见图纸、图集及相关规定</t>
  </si>
  <si>
    <t>m3</t>
  </si>
  <si>
    <t>040103005002</t>
  </si>
  <si>
    <t>1.汽车外运
2.运距：每增加1km
3.其他详见图纸、图集及相关规定</t>
  </si>
  <si>
    <t>04B046</t>
  </si>
  <si>
    <t>收水井清淤</t>
  </si>
  <si>
    <t>1.人工井上清掏收水井
2.深度：2m以内
3.场内运输至指定装车点
4.清理场地
5.其他详见图纸、图集及相关规定</t>
  </si>
  <si>
    <t>座</t>
  </si>
  <si>
    <t>04B047</t>
  </si>
  <si>
    <t>检查井清淤</t>
  </si>
  <si>
    <t>1.人工井上清掏检查井
2.深度：2m以内
3.场内运输至指定装车点
4.清理场地
5.其他详见图纸、图集及相关规定</t>
  </si>
  <si>
    <t>04B048</t>
  </si>
  <si>
    <t>桥梁伸缩装置清理</t>
  </si>
  <si>
    <t>1.杂物清理
2.其他详见图纸、图集及相关规定</t>
  </si>
  <si>
    <t>m</t>
  </si>
  <si>
    <t>04B049</t>
  </si>
  <si>
    <t>钢支座清理</t>
  </si>
  <si>
    <t>1.杂物清理
2.设施清洗
3.除锈油漆
4.更换黄油
5.搭拆脚手架
6.其他详见图纸、图集及相关规定</t>
  </si>
  <si>
    <t>个</t>
  </si>
  <si>
    <t>04B050</t>
  </si>
  <si>
    <t>板式橡胶支座清理</t>
  </si>
  <si>
    <t>1.杂物清除
2.搭拆脚手架
3.其他详见图纸、图集及相关规定</t>
  </si>
  <si>
    <t>04B051</t>
  </si>
  <si>
    <t>人行道栏杆清洗</t>
  </si>
  <si>
    <t>1.杂物清理
2.设施清洗
3.其他详见图纸、图集及相关规定</t>
  </si>
  <si>
    <t>04B052</t>
  </si>
  <si>
    <t>隔音屏清洗</t>
  </si>
  <si>
    <t>04B053</t>
  </si>
  <si>
    <t>防撞墙清洗</t>
  </si>
  <si>
    <t>二季度</t>
  </si>
  <si>
    <t>04B058</t>
  </si>
  <si>
    <t>04B059</t>
  </si>
  <si>
    <t>04B060</t>
  </si>
  <si>
    <t>04B061</t>
  </si>
  <si>
    <t>04B062</t>
  </si>
  <si>
    <t>04B063</t>
  </si>
  <si>
    <t>04B064</t>
  </si>
  <si>
    <t>04B065</t>
  </si>
  <si>
    <t>04B066</t>
  </si>
  <si>
    <t>04B067</t>
  </si>
  <si>
    <t>04B068</t>
  </si>
  <si>
    <t>04B069</t>
  </si>
  <si>
    <t>04B070</t>
  </si>
  <si>
    <t>04B071</t>
  </si>
  <si>
    <t>04B072</t>
  </si>
  <si>
    <t>04B073</t>
  </si>
  <si>
    <t>04B074</t>
  </si>
  <si>
    <t>04B075</t>
  </si>
  <si>
    <t>04B076</t>
  </si>
  <si>
    <t>04B077</t>
  </si>
  <si>
    <t>04B078</t>
  </si>
  <si>
    <t>04B079</t>
  </si>
  <si>
    <t>050101002003</t>
  </si>
  <si>
    <t>050101002004</t>
  </si>
  <si>
    <t>040103005003</t>
  </si>
  <si>
    <t>040103005004</t>
  </si>
  <si>
    <t>04B099</t>
  </si>
  <si>
    <t>04B100</t>
  </si>
  <si>
    <t>04B101</t>
  </si>
  <si>
    <t>04B102</t>
  </si>
  <si>
    <t>04B103</t>
  </si>
  <si>
    <t>04B104</t>
  </si>
  <si>
    <t>04B105</t>
  </si>
  <si>
    <t>04B106</t>
  </si>
  <si>
    <t>三季度</t>
  </si>
  <si>
    <t>04B111</t>
  </si>
  <si>
    <t>04B112</t>
  </si>
  <si>
    <t>04B113</t>
  </si>
  <si>
    <t>04B114</t>
  </si>
  <si>
    <t>04B115</t>
  </si>
  <si>
    <t>04B116</t>
  </si>
  <si>
    <t>04B117</t>
  </si>
  <si>
    <t>04B118</t>
  </si>
  <si>
    <t>04B119</t>
  </si>
  <si>
    <t>04B120</t>
  </si>
  <si>
    <t>04B121</t>
  </si>
  <si>
    <t>04B122</t>
  </si>
  <si>
    <t>04B123</t>
  </si>
  <si>
    <t>04B124</t>
  </si>
  <si>
    <t>04B125</t>
  </si>
  <si>
    <t>04B126</t>
  </si>
  <si>
    <t>04B127</t>
  </si>
  <si>
    <t>04B128</t>
  </si>
  <si>
    <t>04B129</t>
  </si>
  <si>
    <t>04B130</t>
  </si>
  <si>
    <t>04B131</t>
  </si>
  <si>
    <t>04B132</t>
  </si>
  <si>
    <t>050101002005</t>
  </si>
  <si>
    <t>050101002006</t>
  </si>
  <si>
    <t>040103005005</t>
  </si>
  <si>
    <t>040103005006</t>
  </si>
  <si>
    <t>04B152</t>
  </si>
  <si>
    <t>04B153</t>
  </si>
  <si>
    <t>04B154</t>
  </si>
  <si>
    <t>04B155</t>
  </si>
  <si>
    <t>04B156</t>
  </si>
  <si>
    <t>04B157</t>
  </si>
  <si>
    <t>04B158</t>
  </si>
  <si>
    <t>04B159</t>
  </si>
  <si>
    <t>四季度</t>
  </si>
  <si>
    <t>04B164</t>
  </si>
  <si>
    <t>04B165</t>
  </si>
  <si>
    <t>04B166</t>
  </si>
  <si>
    <t>04B167</t>
  </si>
  <si>
    <t>04B168</t>
  </si>
  <si>
    <t>04B169</t>
  </si>
  <si>
    <t>04B170</t>
  </si>
  <si>
    <t>04B171</t>
  </si>
  <si>
    <t>04B172</t>
  </si>
  <si>
    <t>04B173</t>
  </si>
  <si>
    <t>04B174</t>
  </si>
  <si>
    <t>04B175</t>
  </si>
  <si>
    <t>04B176</t>
  </si>
  <si>
    <t>04B177</t>
  </si>
  <si>
    <t>04B178</t>
  </si>
  <si>
    <t>04B179</t>
  </si>
  <si>
    <t>04B180</t>
  </si>
  <si>
    <t>04B181</t>
  </si>
  <si>
    <t>04B182</t>
  </si>
  <si>
    <t>04B183</t>
  </si>
  <si>
    <t>04B184</t>
  </si>
  <si>
    <t>04B185</t>
  </si>
  <si>
    <t>050101002007</t>
  </si>
  <si>
    <t>050101002008</t>
  </si>
  <si>
    <t>040103005007</t>
  </si>
  <si>
    <t>040103005008</t>
  </si>
  <si>
    <t>04B205</t>
  </si>
  <si>
    <t>04B206</t>
  </si>
  <si>
    <t>04B207</t>
  </si>
  <si>
    <t>04B208</t>
  </si>
  <si>
    <t>04B209</t>
  </si>
  <si>
    <t>04B210</t>
  </si>
  <si>
    <t>04B211</t>
  </si>
  <si>
    <t>04B212</t>
  </si>
  <si>
    <t>桥梁维修工程</t>
  </si>
  <si>
    <t>护坡勾缝</t>
  </si>
  <si>
    <t>040202011001</t>
  </si>
  <si>
    <t>锥坡勾缝</t>
  </si>
  <si>
    <t>1.块石清理缝面
2.拌和砂浆
3.勾缝
4.养护
5.其他详见图纸、图集及相关规定</t>
  </si>
  <si>
    <t>护坡塌陷处理</t>
  </si>
  <si>
    <t>040101001001</t>
  </si>
  <si>
    <t>挖一般土方</t>
  </si>
  <si>
    <t>1.人工挖土方
2.一、二类土
3.深度2m以内
4.其他详见图纸、图集及相关规定</t>
  </si>
  <si>
    <t>040103001001</t>
  </si>
  <si>
    <t>回填方</t>
  </si>
  <si>
    <t>1.人工回填
2.配合比：1：6水泥土
3.其他详见图纸、图集及相关规定</t>
  </si>
  <si>
    <t>040305003001</t>
  </si>
  <si>
    <t>浆砌片石维修 利旧石材</t>
  </si>
  <si>
    <t>1.拆除塌陷浆砌石
2.筑砌、勾缝、养护
3.其他详见图纸、图集及相关规定</t>
  </si>
  <si>
    <t>伸缩缝装置更换维修</t>
  </si>
  <si>
    <t>050201014001</t>
  </si>
  <si>
    <t>更换竖箅</t>
  </si>
  <si>
    <t>1、拆除篦子    
2、安装300*500竖篦子
3.其他详见图纸、图集及相关规定</t>
  </si>
  <si>
    <t>套</t>
  </si>
  <si>
    <t>041001001001</t>
  </si>
  <si>
    <t>拆除路面</t>
  </si>
  <si>
    <t>1.混凝土路面切缝
2.拆除有筋混凝土
3.厚度:23cm
4.垃圾外运10km
5.其他详见图纸、图集及相关规定</t>
  </si>
  <si>
    <t>040308006001</t>
  </si>
  <si>
    <t>更换伸缩缝</t>
  </si>
  <si>
    <t>1.拆除更换伸缩缝
2.含更换胶条
3.其他详见图纸、图集及相关规定</t>
  </si>
  <si>
    <t>040203007001</t>
  </si>
  <si>
    <t>水泥混凝土</t>
  </si>
  <si>
    <t>1.混凝土强度等级:C55
2.掺和料:钢纤维50kg/m³
3.厚度:D160型伸缩缝（参考图集20MR801-P37）
4.其他详见图纸、图集及相关规定</t>
  </si>
  <si>
    <t>040901001001</t>
  </si>
  <si>
    <t>现浇构件钢筋</t>
  </si>
  <si>
    <t>1.钢筋种类:HRB400φ16
2.其他详见图纸、图集及相关规定</t>
  </si>
  <si>
    <t>t</t>
  </si>
  <si>
    <t>040901001002</t>
  </si>
  <si>
    <t>1.钢筋种类:HRB400φ12
2.其他详见图纸、图集及相关规定</t>
  </si>
  <si>
    <t>040309007005</t>
  </si>
  <si>
    <t>更换伸缩缝胶条</t>
  </si>
  <si>
    <t>1.清理伸缩缝-D160
2.拆除更换伸缩缝胶条
3.其他详见图纸、图集及相关规定</t>
  </si>
  <si>
    <t>人行道维修</t>
  </si>
  <si>
    <t>040204002001</t>
  </si>
  <si>
    <t>人行道砖松动、下沉-利旧</t>
  </si>
  <si>
    <t>1、人工拆修人行道砖（0.3×0.15×0.06m），人工拆修3cm厚干硬性水泥砂浆；
2、机动三轮车倒运垃圾距离1km，10t自卸车清运垃圾距离10km；
3、细砂灌缝。
4、其他详见图纸、图集及相关规定</t>
  </si>
  <si>
    <t>040204002002</t>
  </si>
  <si>
    <t>人行道砖破损-新砖</t>
  </si>
  <si>
    <t>1、人工拆修人行道砖（0.3×0.15×0.06m），人工拆修3cm厚干硬性水泥砂浆；
2、小型构件及材料运输3km，机动三轮车倒运垃圾距离1km，10t自卸车清运垃圾距离10km；
3、细砂灌缝。
4、其他详见图纸、图集及相关规定</t>
  </si>
  <si>
    <t>040204002003</t>
  </si>
  <si>
    <t>040204002004</t>
  </si>
  <si>
    <t>人行道砖缺失-新砖</t>
  </si>
  <si>
    <t>1、人工修复人行道砖（0.3×0.15×0.06m），人工拆修3cm厚干硬性水泥砂浆；
2、小型构件及材料运输3km，机动三轮车倒运垃圾距离1km，10t自卸车清运垃圾距离10km；
3、细砂灌缝。
4、其他详见图纸、图集及相关规定</t>
  </si>
  <si>
    <t>040204002005</t>
  </si>
  <si>
    <t>盲道砖松动、下沉--利旧</t>
  </si>
  <si>
    <t>1、人工拆修盲道砖（0.3×0.3×0.06m），人工拆修3cm厚干硬性水泥砂浆；
2、小型构件及材料运输10km，机动三轮车倒运垃圾距离1km，10t自卸车清运垃圾距离10km；
3、细砂灌缝。
4、其他详见图纸、图集及相关规定</t>
  </si>
  <si>
    <t>040204002006</t>
  </si>
  <si>
    <t>盲道砖破损-新砖</t>
  </si>
  <si>
    <t>1、人工拆修盲道砖（0.3×0.3×0.06m），人工拆修3cm厚干硬性水泥砂浆；
2、小型构件及材料运输3km，机动三轮车倒运垃圾距离1km，10t自卸车清运垃圾距离10km；
3、细砂灌缝。
4、其他详见图纸、图集及相关规定</t>
  </si>
  <si>
    <t>040204002007</t>
  </si>
  <si>
    <t>盲道砖缺失-新砖</t>
  </si>
  <si>
    <t>1、人工修复盲道砖（0.3×0.3×0.06m），人工拆修3cm厚干硬性水泥砂浆；
2、小型构件及材料运输10km，机动三轮车倒运垃圾距离1km，10t自卸车清运垃圾距离10km；
3、细砂灌缝。
4、其他详见图纸、图集及相关规定</t>
  </si>
  <si>
    <t>040204002008</t>
  </si>
  <si>
    <t>人行道砖松动、下沉（石材）--利旧</t>
  </si>
  <si>
    <t>1、人工拆修人行道石材砖（0.3×0.3×0.03m）或（0.3×0.6×0.03m），人工拆修3cm厚干硬性水泥砂浆；
2、小型构件及材料运输3km，机动三轮车倒运垃圾距离1km，10t自卸车清运垃圾距离10km；
3、细砂灌缝。
4、其他详见图纸、图集及相关规定</t>
  </si>
  <si>
    <t>040204002009</t>
  </si>
  <si>
    <t>人行道砖破损（新石材砖）</t>
  </si>
  <si>
    <t>1、人工拆修人行道石材砖（0.3×0.6×0.03m），人工拆修3cm厚干硬性水泥砂浆；
2、小型构件及材料运输3km，机动三轮车倒运垃圾距离1km，10t自卸车清运垃圾距离10km；
3、细砂灌缝。
4、其他详见图纸、图集及相关规定</t>
  </si>
  <si>
    <t>040204002010</t>
  </si>
  <si>
    <t>人行道砖破损（新石材盲道）</t>
  </si>
  <si>
    <t>1、人工拆修人行道石材砖（0.3×0.3×0.03m），人工拆修3cm厚干硬性水泥砂浆；
2、小型构件及材料运输3km，机动三轮车倒运垃圾距离1km，10t自卸车清运垃圾距离10km；
3、细砂灌缝。
4、其他详见图纸、图集及相关规定</t>
  </si>
  <si>
    <t>040204002011</t>
  </si>
  <si>
    <t>人行道砖缺失（新石材砖）</t>
  </si>
  <si>
    <t>1、人工拆修人行道石材砖（0.3×0.3×0.03m）或（0.3×0.6×0.036m），人工拆修3cm厚干硬性水泥砂浆；
2、小型构件及材料运输3km，机动三轮车倒运垃圾距离1km，10t自卸车清运垃圾距离10km；
3、细砂灌缝。
4、其他详见图纸、图集及相关规定</t>
  </si>
  <si>
    <t>040204002012</t>
  </si>
  <si>
    <t>人行道砖缺失（新石材盲道）</t>
  </si>
  <si>
    <t>侧石维修</t>
  </si>
  <si>
    <t>040204004001</t>
  </si>
  <si>
    <t>侧石位移、下沉--利旧</t>
  </si>
  <si>
    <t>1、人工修复侧石（0.3*0.25*1m），人工拆修3cm厚干硬性水泥砂浆；
2、小型构件及材料运输3km，机动三轮车倒运垃圾距离1km，10t自卸车清运垃圾距离10km；
3、M10水泥砂浆勾缝
4、其他详见图纸、图集及相关规定</t>
  </si>
  <si>
    <t>040204004002</t>
  </si>
  <si>
    <t>侧石破损</t>
  </si>
  <si>
    <t>1、人工拆修侧石（0.3*0.25*1m），人工拆修3cm厚干硬性水泥砂浆、人工破除无筋砼构件
2、小型构件及材料运输3km，机动三轮车倒运垃圾距离1km，10t自卸车清运垃圾距离10km；
3、M10水泥砂浆勾缝
4、其他详见图纸、图集及相关规定</t>
  </si>
  <si>
    <t>040204004003</t>
  </si>
  <si>
    <t>侧石缺失</t>
  </si>
  <si>
    <t>040204004004</t>
  </si>
  <si>
    <t>侧石位移、下沉（带靠背）--利旧</t>
  </si>
  <si>
    <t>1、人工拆修侧石（0.3*0.25*1m），人工拆修3cm厚干硬性水泥砂浆；
2、小型构件及材料运输3km，机动三轮车倒运垃圾距离1km，10t自卸车清运垃圾距离10km；
3、M10水泥砂浆勾缝
4、C25砼梯形靠背（上宽10cm，下宽15cm，高20cm）
5、其他详见图纸、图集及相关规定</t>
  </si>
  <si>
    <t>040204004005</t>
  </si>
  <si>
    <t>侧石破损（带靠背）</t>
  </si>
  <si>
    <t>1、人工拆修侧石（0.3*0.25*1m），人工拆修3cm厚干硬性水泥砂浆、人工破除无筋砼构件
2、小型构件及材料运输3km，机动三轮车倒运垃圾距离1km，10t自卸车清运垃圾距离10km；
3、M10水泥砂浆勾缝
4、C25砼梯形靠背（上宽10cm，下宽15cm，高20cm）
5、其他详见图纸、图集及相关规定</t>
  </si>
  <si>
    <t>040204004006</t>
  </si>
  <si>
    <t>侧石缺失（带靠背）</t>
  </si>
  <si>
    <t>1、人工修复侧石（0.3*0.25*1m），人工拆修3cm厚干硬性水泥砂浆；
2、小型构件及材料运输3km，机动三轮车倒运垃圾距离1km，10t自卸车清运垃圾距离10km；
3、M10水泥砂浆勾缝
4、C25砼梯形靠背（上宽10cm，下宽15cm，高20cm）
5、其他详见图纸、图集及相关规定</t>
  </si>
  <si>
    <t>040204004007</t>
  </si>
  <si>
    <t>小边石位移、松动（带靠背）--利旧</t>
  </si>
  <si>
    <t>1、人工拆修路边石（0.5*0.15*0.08），人工拆修3cm厚干硬性水泥砂浆；
2、小型构件及材料运输3km，机动三轮车倒运垃圾距离1km，10t自卸车清运垃圾距离10km；
3、M10水泥砂浆勾缝；                                                          
4、C25砼梯形靠背（上宽5cm，下宽10cm，高20cm）
5、其他详见图纸、图集及相关规定</t>
  </si>
  <si>
    <t>040204004008</t>
  </si>
  <si>
    <t>小边石破损（带靠背）</t>
  </si>
  <si>
    <t>1、人工拆修路边石（0.5*0.15*0.08），人工拆修3cm厚干硬性水泥砂浆；
2、小型构件及材料运输10km，机动三轮车倒运垃圾距离1km，10t自卸车清运垃圾距离10km；
3、M10水泥砂浆勾缝；
4、C25砼梯形靠背（上宽5cm，下宽10cm，高20cm）。
5、其他详见图纸、图集及相关规定</t>
  </si>
  <si>
    <t>040204004009</t>
  </si>
  <si>
    <t>小边石缺失（带靠背）</t>
  </si>
  <si>
    <t>1、人工修复路边石（0.5*0.15*0.08），人工拆修3cm厚干硬性水泥砂浆；
2、小型构件及材料运输10km，机动三轮车倒运垃圾距离1km，10t自卸车清运垃圾距离10km；
3、M10水泥砂浆勾缝；
4、C25砼梯形靠背（上宽5cm，下宽10cm，高20cm）
5、其他详见图纸、图集及相关规定</t>
  </si>
  <si>
    <t>平石维修</t>
  </si>
  <si>
    <t>040204004010</t>
  </si>
  <si>
    <t>平石位移、下沉--利用旧材</t>
  </si>
  <si>
    <t>1、人工拆修平石（0.5*0.5*0.1m），人工拆修3cm厚干硬性水泥砂浆；
2、小型构件及材料运输10km，机动三轮车倒运垃圾距离1km，10t自卸车清运垃圾距离10km；
3、M10水泥砂浆勾缝
4、其他详见图纸、图集及相关规定</t>
  </si>
  <si>
    <t>040204004011</t>
  </si>
  <si>
    <t>平石破损</t>
  </si>
  <si>
    <t>1、人工拆修平石（0.5*0.5*0.1m），人工拆修3cm厚干硬性水泥砂浆、人工破除无筋砼构件
2、小型构件及材料运输10km，机动三轮车倒运垃圾距离1km，10t自卸车清运垃圾距离10km；
3、M10水泥砂浆勾缝
4、其他详见图纸、图集及相关规定</t>
  </si>
  <si>
    <t>040204004012</t>
  </si>
  <si>
    <t>平石缺失</t>
  </si>
  <si>
    <t>1、人工修复平石（0.5*0.5*0.1m），人工拆修3cm厚干硬性水泥砂浆；
2、小型构件及材料运输10km，机动三轮车倒运垃圾距离1km，10t自卸车清运垃圾距离10km；
3、M10水泥砂浆勾缝
4、其他详见图纸、图集及相关规定</t>
  </si>
  <si>
    <t>声屏障</t>
  </si>
  <si>
    <t>040308007001</t>
  </si>
  <si>
    <t>声屏障透明屏缺失</t>
  </si>
  <si>
    <t>1.安装声屏障
2.安全索钢化玻璃透明隔声屏1960*1200
3.其他详见图纸、图集及相关规定</t>
  </si>
  <si>
    <t>040308007002</t>
  </si>
  <si>
    <t>声屏障水泥加压板缺失</t>
  </si>
  <si>
    <t>1.安装声屏障
2.水泥加压板复合吸声构件1960*600*68
3.其他详见图纸、图集及相关规定</t>
  </si>
  <si>
    <t>04B214</t>
  </si>
  <si>
    <t>声屏障封口盖槽缺失</t>
  </si>
  <si>
    <t>1.安装声屏障
2.102*60*2000封口盖槽
3.其他详见图纸、图集及相关规定</t>
  </si>
  <si>
    <t>040308007003</t>
  </si>
  <si>
    <t>1.安装声屏障
2.铝合金外框聚碳酸酯透明板1990*1000
3.其他详见图纸、图集及相关规定</t>
  </si>
  <si>
    <t>040308007004</t>
  </si>
  <si>
    <t>声屏障弧形吸声板缺失</t>
  </si>
  <si>
    <t>1.安装声屏障
2.弧形吸声板金属外壳百叶孔1990*520
3.其他详见图纸、图集及相关规定</t>
  </si>
  <si>
    <t>04B215</t>
  </si>
  <si>
    <t>声屏障吸声圆顶缺失</t>
  </si>
  <si>
    <t>1.安装声屏障
2.吸声圆顶Φ200
3.其他详见图纸、图集及相关规定</t>
  </si>
  <si>
    <t>防撞墙冲洗</t>
  </si>
  <si>
    <t>04B213</t>
  </si>
  <si>
    <t>防撞墙刷漆</t>
  </si>
  <si>
    <t>011403001001</t>
  </si>
  <si>
    <t>防撞墙漆面剥落</t>
  </si>
  <si>
    <t>1、铲除, 控制扬尘, 废弃材料清理归堆.
2.清扫、满刮腻子一遍、打磨、刷底油一遍、调和漆二遍等
3.其他详见图纸、图集及相关规定</t>
  </si>
  <si>
    <t>护栏除锈刷漆</t>
  </si>
  <si>
    <t>011402003001</t>
  </si>
  <si>
    <t>护栏生锈</t>
  </si>
  <si>
    <t>1.去污
2.除锈
3.磨光
4.分层刷漆
5.其他详见图纸、图集及相关规定</t>
  </si>
  <si>
    <t>波形护栏</t>
  </si>
  <si>
    <t>040205013001</t>
  </si>
  <si>
    <t>更换波形护栏</t>
  </si>
  <si>
    <t>1.更换热镀锌双波蓝色护栏4.32*0.31*0.003米，
2.专用螺栓防阻块，护栏端头
3.其他详见图纸、图集及相关规定</t>
  </si>
  <si>
    <t>040205013002</t>
  </si>
  <si>
    <t>波形护栏缺失</t>
  </si>
  <si>
    <t>1.安装热镀锌双波蓝色护栏4.32*0.31*0.003米，
2.专用螺栓防阻块，护栏端头
3.其他详见图纸、图集及相关规定</t>
  </si>
  <si>
    <t>011402003002</t>
  </si>
  <si>
    <t>波形护栏立柱破损生锈</t>
  </si>
  <si>
    <t>护栏移位、更换</t>
  </si>
  <si>
    <t>040303018002</t>
  </si>
  <si>
    <t>护栏移位</t>
  </si>
  <si>
    <t>1.安装
2.校正
3.固定
4.焊接
5.其他详见图纸、图集及相关规定</t>
  </si>
  <si>
    <t>040303018003</t>
  </si>
  <si>
    <t>更换护栏</t>
  </si>
  <si>
    <t>1.拆除损坏部分
2.边口整理
3.安装护栏
4.其他详见图纸、图集及相关规定</t>
  </si>
  <si>
    <t>防眩板维修</t>
  </si>
  <si>
    <t>040205005001</t>
  </si>
  <si>
    <t>防眩板</t>
  </si>
  <si>
    <t>1.材料品种:防眩板
2.规格、型号:900*200*4
3.其他详见图纸、图集及相关规定</t>
  </si>
  <si>
    <t>块</t>
  </si>
  <si>
    <t>防抛网维修</t>
  </si>
  <si>
    <t>040205006001</t>
  </si>
  <si>
    <t>防抛网</t>
  </si>
  <si>
    <t>1.材料品种:防抛网
2.规格尺寸:预埋钢板+预埋M12螺栓,[6.3槽钢+∠30*3角钢立柱，三道∠30*3角钢横撑,φ4.5冷拔钢丝网
3.其他详见图纸、图集及相关规定</t>
  </si>
  <si>
    <t>雨水篦子清淤</t>
  </si>
  <si>
    <t>040504009001</t>
  </si>
  <si>
    <t>1.人工井上掏挖收水井淤泥，井深2m以内，淤泥厚度35cm以内，收水井井内尺寸为680*380mm
2.污泥外运：装袋运输10km。
3.其他详见图纸、图集及相关规定</t>
  </si>
  <si>
    <t>040504009002</t>
  </si>
  <si>
    <t>1.人工井上掏挖收水井淤泥，井深2m以内，淤泥厚度35cm以内，收水井井内尺寸为680*380mm
2.污泥外运：采用政府指导价，建筑垃圾清运10km。
3.其他详见图纸、图集及相关规定</t>
  </si>
  <si>
    <t>040504002001</t>
  </si>
  <si>
    <t>1.人工使用加长工具打捞漂浮垃圾及井室沉淀淤泥，检查井直径1m，均深6米，淤泥厚度0.35m以内；
2.从上至下冲洗井壁；
3.淤泥外运：装袋运输10km
4.其他详见图纸、图集及相关规定</t>
  </si>
  <si>
    <t>040504002002</t>
  </si>
  <si>
    <t>1.人工使用加长工具打捞漂浮垃圾及井室沉淀淤泥，检查井直径1m，均深6米，淤泥厚度35cm以内；
2.从上至下冲洗井壁；
3.淤泥外运：采用政府指导价，建筑垃圾清运10km。
4.其他详见图纸、图集及相关规定</t>
  </si>
  <si>
    <t>暂列金额</t>
  </si>
  <si>
    <t>迎宾高架维修</t>
  </si>
  <si>
    <t>项</t>
  </si>
  <si>
    <t>合  计</t>
  </si>
  <si>
    <t>注：1.全费用包含但不限于措施项目费、其他项目费、保险、税金等；
    2.全费用响应单价应逐条响应，并保证每一项响应单价均不超机械单价（最高投标限价）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</si>
</sst>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9"/>
      <color theme="1"/>
      <name val="??"/>
      <charset val="134"/>
      <scheme val="minor"/>
    </font>
    <font>
      <b/>
      <sz val="20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/>
      <right/>
      <top style="thin">
        <color indexed="8"/>
      </top>
      <bottom style="thin">
        <color auto="1"/>
      </bottom>
      <diagonal/>
    </border>
    <border>
      <left/>
      <right style="thin">
        <color auto="1"/>
      </right>
      <top style="thin">
        <color indexed="8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0" applyNumberFormat="0" applyFill="0" applyAlignment="0" applyProtection="0">
      <alignment vertical="center"/>
    </xf>
    <xf numFmtId="0" fontId="13" fillId="0" borderId="20" applyNumberFormat="0" applyFill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22" applyNumberFormat="0" applyAlignment="0" applyProtection="0">
      <alignment vertical="center"/>
    </xf>
    <xf numFmtId="0" fontId="16" fillId="4" borderId="23" applyNumberFormat="0" applyAlignment="0" applyProtection="0">
      <alignment vertical="center"/>
    </xf>
    <xf numFmtId="0" fontId="17" fillId="4" borderId="22" applyNumberFormat="0" applyAlignment="0" applyProtection="0">
      <alignment vertical="center"/>
    </xf>
    <xf numFmtId="0" fontId="18" fillId="5" borderId="24" applyNumberFormat="0" applyAlignment="0" applyProtection="0">
      <alignment vertical="center"/>
    </xf>
    <xf numFmtId="0" fontId="19" fillId="0" borderId="25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</cellStyleXfs>
  <cellXfs count="39">
    <xf numFmtId="0" fontId="0" fillId="0" borderId="0" xfId="49"/>
    <xf numFmtId="0" fontId="0" fillId="0" borderId="0" xfId="49" applyFont="1" applyFill="1" applyAlignment="1"/>
    <xf numFmtId="0" fontId="0" fillId="0" borderId="0" xfId="49" applyAlignment="1">
      <alignment horizontal="center"/>
    </xf>
    <xf numFmtId="0" fontId="1" fillId="0" borderId="0" xfId="49" applyFont="1" applyFill="1" applyAlignment="1">
      <alignment horizontal="center" vertical="center" wrapText="1"/>
    </xf>
    <xf numFmtId="0" fontId="2" fillId="0" borderId="1" xfId="49" applyFont="1" applyFill="1" applyBorder="1" applyAlignment="1">
      <alignment horizontal="left" vertical="center" wrapText="1"/>
    </xf>
    <xf numFmtId="0" fontId="2" fillId="0" borderId="2" xfId="49" applyFont="1" applyFill="1" applyBorder="1" applyAlignment="1">
      <alignment horizontal="left" vertical="center" wrapText="1"/>
    </xf>
    <xf numFmtId="0" fontId="2" fillId="0" borderId="2" xfId="49" applyFont="1" applyFill="1" applyBorder="1" applyAlignment="1">
      <alignment horizontal="center" vertical="center" wrapText="1"/>
    </xf>
    <xf numFmtId="0" fontId="2" fillId="0" borderId="3" xfId="49" applyFont="1" applyFill="1" applyBorder="1" applyAlignment="1">
      <alignment horizontal="left" vertical="center" wrapText="1"/>
    </xf>
    <xf numFmtId="0" fontId="3" fillId="0" borderId="1" xfId="49" applyFont="1" applyFill="1" applyBorder="1" applyAlignment="1">
      <alignment horizontal="right" vertical="center" wrapText="1"/>
    </xf>
    <xf numFmtId="0" fontId="3" fillId="0" borderId="2" xfId="49" applyFont="1" applyFill="1" applyBorder="1" applyAlignment="1">
      <alignment horizontal="right" vertical="center" wrapText="1"/>
    </xf>
    <xf numFmtId="0" fontId="3" fillId="0" borderId="2" xfId="49" applyFont="1" applyFill="1" applyBorder="1" applyAlignment="1">
      <alignment horizontal="center" vertical="center" wrapText="1"/>
    </xf>
    <xf numFmtId="0" fontId="3" fillId="0" borderId="3" xfId="49" applyFont="1" applyFill="1" applyBorder="1" applyAlignment="1">
      <alignment horizontal="right" vertical="center" wrapText="1"/>
    </xf>
    <xf numFmtId="0" fontId="4" fillId="0" borderId="0" xfId="49" applyFont="1" applyFill="1" applyBorder="1" applyAlignment="1">
      <alignment vertical="center" wrapText="1"/>
    </xf>
    <xf numFmtId="0" fontId="2" fillId="0" borderId="4" xfId="49" applyFont="1" applyFill="1" applyBorder="1" applyAlignment="1">
      <alignment horizontal="center" vertical="center" wrapText="1"/>
    </xf>
    <xf numFmtId="0" fontId="2" fillId="0" borderId="5" xfId="49" applyFont="1" applyFill="1" applyBorder="1" applyAlignment="1">
      <alignment horizontal="center" vertical="center" wrapText="1"/>
    </xf>
    <xf numFmtId="0" fontId="5" fillId="0" borderId="6" xfId="49" applyFont="1" applyFill="1" applyBorder="1" applyAlignment="1">
      <alignment horizontal="center" vertical="center" wrapText="1"/>
    </xf>
    <xf numFmtId="0" fontId="5" fillId="0" borderId="7" xfId="49" applyFont="1" applyFill="1" applyBorder="1" applyAlignment="1">
      <alignment horizontal="left" vertical="center" wrapText="1"/>
    </xf>
    <xf numFmtId="0" fontId="2" fillId="0" borderId="7" xfId="49" applyFont="1" applyFill="1" applyBorder="1" applyAlignment="1">
      <alignment horizontal="left" vertical="center" wrapText="1"/>
    </xf>
    <xf numFmtId="0" fontId="5" fillId="0" borderId="7" xfId="49" applyFont="1" applyFill="1" applyBorder="1" applyAlignment="1">
      <alignment horizontal="center" vertical="center" wrapText="1"/>
    </xf>
    <xf numFmtId="0" fontId="5" fillId="0" borderId="7" xfId="49" applyFont="1" applyFill="1" applyBorder="1" applyAlignment="1">
      <alignment horizontal="right" vertical="center" wrapText="1"/>
    </xf>
    <xf numFmtId="0" fontId="5" fillId="0" borderId="8" xfId="49" applyFont="1" applyFill="1" applyBorder="1" applyAlignment="1">
      <alignment horizontal="right" vertical="center" wrapText="1"/>
    </xf>
    <xf numFmtId="0" fontId="0" fillId="0" borderId="9" xfId="49" applyBorder="1"/>
    <xf numFmtId="0" fontId="0" fillId="0" borderId="10" xfId="49" applyBorder="1"/>
    <xf numFmtId="0" fontId="4" fillId="0" borderId="11" xfId="49" applyFont="1" applyFill="1" applyBorder="1" applyAlignment="1">
      <alignment horizontal="center" vertical="center" wrapText="1"/>
    </xf>
    <xf numFmtId="0" fontId="5" fillId="0" borderId="12" xfId="49" applyFont="1" applyFill="1" applyBorder="1" applyAlignment="1">
      <alignment horizontal="center" vertical="center" wrapText="1"/>
    </xf>
    <xf numFmtId="0" fontId="5" fillId="0" borderId="13" xfId="49" applyFont="1" applyFill="1" applyBorder="1" applyAlignment="1">
      <alignment horizontal="left" vertical="center" wrapText="1"/>
    </xf>
    <xf numFmtId="0" fontId="2" fillId="0" borderId="13" xfId="49" applyFont="1" applyFill="1" applyBorder="1" applyAlignment="1">
      <alignment horizontal="left" vertical="center" wrapText="1"/>
    </xf>
    <xf numFmtId="0" fontId="5" fillId="0" borderId="13" xfId="49" applyFont="1" applyFill="1" applyBorder="1" applyAlignment="1">
      <alignment horizontal="center" vertical="center" wrapText="1"/>
    </xf>
    <xf numFmtId="0" fontId="5" fillId="0" borderId="13" xfId="49" applyFont="1" applyFill="1" applyBorder="1" applyAlignment="1">
      <alignment horizontal="right" vertical="center" wrapText="1"/>
    </xf>
    <xf numFmtId="0" fontId="0" fillId="0" borderId="14" xfId="49" applyBorder="1"/>
    <xf numFmtId="0" fontId="3" fillId="0" borderId="15" xfId="49" applyFont="1" applyFill="1" applyBorder="1" applyAlignment="1">
      <alignment horizontal="center" vertical="center" wrapText="1"/>
    </xf>
    <xf numFmtId="0" fontId="3" fillId="0" borderId="16" xfId="49" applyFont="1" applyFill="1" applyBorder="1" applyAlignment="1">
      <alignment horizontal="center" vertical="center" wrapText="1"/>
    </xf>
    <xf numFmtId="0" fontId="3" fillId="0" borderId="17" xfId="49" applyFont="1" applyFill="1" applyBorder="1" applyAlignment="1">
      <alignment horizontal="center" vertical="center" wrapText="1"/>
    </xf>
    <xf numFmtId="0" fontId="3" fillId="0" borderId="18" xfId="49" applyFont="1" applyFill="1" applyBorder="1" applyAlignment="1">
      <alignment horizontal="center" vertical="center" wrapText="1"/>
    </xf>
    <xf numFmtId="0" fontId="4" fillId="0" borderId="11" xfId="49" applyFont="1" applyFill="1" applyBorder="1" applyAlignment="1">
      <alignment horizontal="right" vertical="center" wrapText="1"/>
    </xf>
    <xf numFmtId="0" fontId="0" fillId="0" borderId="10" xfId="49" applyFont="1" applyFill="1" applyBorder="1" applyAlignment="1"/>
    <xf numFmtId="0" fontId="3" fillId="0" borderId="10" xfId="49" applyFont="1" applyFill="1" applyBorder="1" applyAlignment="1">
      <alignment horizontal="left" vertical="center" wrapText="1"/>
    </xf>
    <xf numFmtId="0" fontId="4" fillId="0" borderId="10" xfId="49" applyFont="1" applyFill="1" applyBorder="1" applyAlignment="1">
      <alignment horizontal="left" vertical="center" wrapText="1"/>
    </xf>
    <xf numFmtId="0" fontId="4" fillId="0" borderId="10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3"/>
  <sheetViews>
    <sheetView showGridLines="0" tabSelected="1" zoomScale="145" zoomScaleNormal="145" workbookViewId="0">
      <pane ySplit="6" topLeftCell="A207" activePane="bottomLeft" state="frozen"/>
      <selection/>
      <selection pane="bottomLeft" activeCell="L207" sqref="L207"/>
    </sheetView>
  </sheetViews>
  <sheetFormatPr defaultColWidth="9" defaultRowHeight="12"/>
  <cols>
    <col min="1" max="1" width="8.82857142857143" customWidth="1"/>
    <col min="2" max="2" width="13.1714285714286" customWidth="1"/>
    <col min="3" max="3" width="12" customWidth="1"/>
    <col min="4" max="4" width="21.2857142857143" customWidth="1"/>
    <col min="5" max="5" width="7.28571428571429" customWidth="1"/>
    <col min="6" max="6" width="10" style="2" customWidth="1"/>
    <col min="7" max="7" width="9.71428571428571" customWidth="1"/>
    <col min="8" max="8" width="11.8285714285714" customWidth="1"/>
  </cols>
  <sheetData>
    <row r="1" customFormat="1" ht="25.5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customFormat="1" spans="1:11">
      <c r="A2" s="4" t="s">
        <v>1</v>
      </c>
      <c r="B2" s="5"/>
      <c r="C2" s="5"/>
      <c r="D2" s="5"/>
      <c r="E2" s="5"/>
      <c r="F2" s="6"/>
      <c r="G2" s="6"/>
      <c r="H2" s="6"/>
      <c r="I2" s="5"/>
      <c r="J2" s="7"/>
    </row>
    <row r="3" s="1" customFormat="1" spans="1:11">
      <c r="A3" s="8" t="s">
        <v>2</v>
      </c>
      <c r="B3" s="9"/>
      <c r="C3" s="9"/>
      <c r="D3" s="9"/>
      <c r="E3" s="9"/>
      <c r="F3" s="10"/>
      <c r="G3" s="10"/>
      <c r="H3" s="10"/>
      <c r="I3" s="9"/>
      <c r="J3" s="11"/>
      <c r="K3" s="12"/>
    </row>
    <row r="4" customFormat="1" ht="36" spans="1:11">
      <c r="A4" s="13" t="s">
        <v>3</v>
      </c>
      <c r="B4" s="13" t="s">
        <v>4</v>
      </c>
      <c r="C4" s="13" t="s">
        <v>5</v>
      </c>
      <c r="D4" s="13" t="s">
        <v>6</v>
      </c>
      <c r="E4" s="13" t="s">
        <v>7</v>
      </c>
      <c r="F4" s="14" t="s">
        <v>8</v>
      </c>
      <c r="G4" s="14" t="s">
        <v>9</v>
      </c>
      <c r="H4" s="14" t="s">
        <v>10</v>
      </c>
      <c r="I4" s="14" t="s">
        <v>11</v>
      </c>
      <c r="J4" s="14" t="s">
        <v>12</v>
      </c>
    </row>
    <row r="5" ht="28.5" customHeight="1" spans="1:11">
      <c r="A5" s="15"/>
      <c r="B5" s="16"/>
      <c r="C5" s="17" t="s">
        <v>13</v>
      </c>
      <c r="D5" s="16"/>
      <c r="E5" s="16"/>
      <c r="F5" s="18"/>
      <c r="G5" s="19"/>
      <c r="H5" s="20"/>
      <c r="I5" s="21"/>
      <c r="J5" s="21"/>
    </row>
    <row r="6" ht="15.75" customHeight="1" spans="1:11">
      <c r="A6" s="15"/>
      <c r="B6" s="16"/>
      <c r="C6" s="17" t="s">
        <v>14</v>
      </c>
      <c r="D6" s="16"/>
      <c r="E6" s="16"/>
      <c r="F6" s="18"/>
      <c r="G6" s="19"/>
      <c r="H6" s="20"/>
      <c r="I6" s="22"/>
      <c r="J6" s="22"/>
    </row>
    <row r="7" ht="143.25" customHeight="1" spans="1:11">
      <c r="A7" s="15">
        <v>1</v>
      </c>
      <c r="B7" s="16" t="s">
        <v>15</v>
      </c>
      <c r="C7" s="16" t="s">
        <v>16</v>
      </c>
      <c r="D7" s="16" t="s">
        <v>17</v>
      </c>
      <c r="E7" s="18" t="s">
        <v>18</v>
      </c>
      <c r="F7" s="18">
        <v>1636.5</v>
      </c>
      <c r="G7" s="19">
        <v>0.09</v>
      </c>
      <c r="H7" s="23">
        <f t="shared" ref="H7:H70" si="0">ROUND(G7*F7,2)</f>
        <v>147.29</v>
      </c>
      <c r="I7" s="22"/>
      <c r="J7" s="22"/>
    </row>
    <row r="8" ht="130.5" customHeight="1" spans="1:11">
      <c r="A8" s="15">
        <v>2</v>
      </c>
      <c r="B8" s="16" t="s">
        <v>19</v>
      </c>
      <c r="C8" s="16" t="s">
        <v>20</v>
      </c>
      <c r="D8" s="16" t="s">
        <v>21</v>
      </c>
      <c r="E8" s="18" t="s">
        <v>18</v>
      </c>
      <c r="F8" s="18">
        <v>1424</v>
      </c>
      <c r="G8" s="19">
        <v>0.09</v>
      </c>
      <c r="H8" s="23">
        <f t="shared" si="0"/>
        <v>128.16</v>
      </c>
      <c r="I8" s="22"/>
      <c r="J8" s="22"/>
    </row>
    <row r="9" ht="143.25" customHeight="1" spans="1:11">
      <c r="A9" s="15">
        <v>3</v>
      </c>
      <c r="B9" s="16" t="s">
        <v>22</v>
      </c>
      <c r="C9" s="16" t="s">
        <v>23</v>
      </c>
      <c r="D9" s="16" t="s">
        <v>24</v>
      </c>
      <c r="E9" s="18" t="s">
        <v>18</v>
      </c>
      <c r="F9" s="18">
        <v>1597.5</v>
      </c>
      <c r="G9" s="19">
        <v>0.09</v>
      </c>
      <c r="H9" s="23">
        <f t="shared" si="0"/>
        <v>143.78</v>
      </c>
      <c r="I9" s="22"/>
      <c r="J9" s="22"/>
    </row>
    <row r="10" ht="143.25" customHeight="1" spans="1:11">
      <c r="A10" s="15">
        <v>4</v>
      </c>
      <c r="B10" s="16" t="s">
        <v>25</v>
      </c>
      <c r="C10" s="16" t="s">
        <v>26</v>
      </c>
      <c r="D10" s="16" t="s">
        <v>27</v>
      </c>
      <c r="E10" s="18" t="s">
        <v>18</v>
      </c>
      <c r="F10" s="18">
        <v>2010.8</v>
      </c>
      <c r="G10" s="19">
        <v>0.09</v>
      </c>
      <c r="H10" s="23">
        <f t="shared" si="0"/>
        <v>180.97</v>
      </c>
      <c r="I10" s="22"/>
      <c r="J10" s="22"/>
    </row>
    <row r="11" ht="143.25" customHeight="1" spans="1:11">
      <c r="A11" s="15">
        <v>5</v>
      </c>
      <c r="B11" s="16" t="s">
        <v>28</v>
      </c>
      <c r="C11" s="16" t="s">
        <v>29</v>
      </c>
      <c r="D11" s="16" t="s">
        <v>30</v>
      </c>
      <c r="E11" s="18" t="s">
        <v>18</v>
      </c>
      <c r="F11" s="18">
        <v>2396.16</v>
      </c>
      <c r="G11" s="19">
        <v>0.09</v>
      </c>
      <c r="H11" s="23">
        <f t="shared" si="0"/>
        <v>215.65</v>
      </c>
      <c r="I11" s="22"/>
      <c r="J11" s="22"/>
    </row>
    <row r="12" ht="143.25" customHeight="1" spans="1:11">
      <c r="A12" s="15">
        <v>6</v>
      </c>
      <c r="B12" s="16" t="s">
        <v>31</v>
      </c>
      <c r="C12" s="16" t="s">
        <v>32</v>
      </c>
      <c r="D12" s="16" t="s">
        <v>33</v>
      </c>
      <c r="E12" s="18" t="s">
        <v>18</v>
      </c>
      <c r="F12" s="18">
        <v>4892.5</v>
      </c>
      <c r="G12" s="19">
        <v>0.09</v>
      </c>
      <c r="H12" s="23">
        <f t="shared" si="0"/>
        <v>440.33</v>
      </c>
      <c r="I12" s="22"/>
      <c r="J12" s="22"/>
    </row>
    <row r="13" ht="130.5" customHeight="1" spans="1:11">
      <c r="A13" s="15">
        <v>7</v>
      </c>
      <c r="B13" s="16" t="s">
        <v>34</v>
      </c>
      <c r="C13" s="16" t="s">
        <v>35</v>
      </c>
      <c r="D13" s="16" t="s">
        <v>36</v>
      </c>
      <c r="E13" s="18" t="s">
        <v>18</v>
      </c>
      <c r="F13" s="18">
        <v>1197</v>
      </c>
      <c r="G13" s="19">
        <v>0.09</v>
      </c>
      <c r="H13" s="23">
        <f t="shared" si="0"/>
        <v>107.73</v>
      </c>
      <c r="I13" s="22"/>
      <c r="J13" s="22"/>
    </row>
    <row r="14" ht="143.25" customHeight="1" spans="1:11">
      <c r="A14" s="15">
        <v>8</v>
      </c>
      <c r="B14" s="16" t="s">
        <v>37</v>
      </c>
      <c r="C14" s="16" t="s">
        <v>38</v>
      </c>
      <c r="D14" s="16" t="s">
        <v>39</v>
      </c>
      <c r="E14" s="18" t="s">
        <v>18</v>
      </c>
      <c r="F14" s="18">
        <v>1757.2</v>
      </c>
      <c r="G14" s="19">
        <v>0.09</v>
      </c>
      <c r="H14" s="23">
        <f t="shared" si="0"/>
        <v>158.15</v>
      </c>
      <c r="I14" s="22"/>
      <c r="J14" s="22"/>
    </row>
    <row r="15" ht="143.25" customHeight="1" spans="1:11">
      <c r="A15" s="15">
        <v>9</v>
      </c>
      <c r="B15" s="16" t="s">
        <v>40</v>
      </c>
      <c r="C15" s="16" t="s">
        <v>41</v>
      </c>
      <c r="D15" s="16" t="s">
        <v>42</v>
      </c>
      <c r="E15" s="18" t="s">
        <v>18</v>
      </c>
      <c r="F15" s="18">
        <v>1242.38</v>
      </c>
      <c r="G15" s="19">
        <v>0.09</v>
      </c>
      <c r="H15" s="23">
        <f t="shared" si="0"/>
        <v>111.81</v>
      </c>
      <c r="I15" s="22"/>
      <c r="J15" s="22"/>
    </row>
    <row r="16" ht="130.5" customHeight="1" spans="1:11">
      <c r="A16" s="15">
        <v>10</v>
      </c>
      <c r="B16" s="16" t="s">
        <v>43</v>
      </c>
      <c r="C16" s="16" t="s">
        <v>44</v>
      </c>
      <c r="D16" s="16" t="s">
        <v>45</v>
      </c>
      <c r="E16" s="18" t="s">
        <v>18</v>
      </c>
      <c r="F16" s="18">
        <v>1132</v>
      </c>
      <c r="G16" s="19">
        <v>0.09</v>
      </c>
      <c r="H16" s="23">
        <f t="shared" si="0"/>
        <v>101.88</v>
      </c>
      <c r="I16" s="22"/>
      <c r="J16" s="22"/>
    </row>
    <row r="17" ht="143.25" customHeight="1" spans="1:10">
      <c r="A17" s="15">
        <v>11</v>
      </c>
      <c r="B17" s="16" t="s">
        <v>46</v>
      </c>
      <c r="C17" s="16" t="s">
        <v>47</v>
      </c>
      <c r="D17" s="16" t="s">
        <v>48</v>
      </c>
      <c r="E17" s="18" t="s">
        <v>18</v>
      </c>
      <c r="F17" s="18">
        <v>3054.5</v>
      </c>
      <c r="G17" s="19">
        <v>0.09</v>
      </c>
      <c r="H17" s="23">
        <f t="shared" si="0"/>
        <v>274.91</v>
      </c>
      <c r="I17" s="22"/>
      <c r="J17" s="22"/>
    </row>
    <row r="18" ht="143.25" customHeight="1" spans="1:10">
      <c r="A18" s="15">
        <v>12</v>
      </c>
      <c r="B18" s="16" t="s">
        <v>49</v>
      </c>
      <c r="C18" s="16" t="s">
        <v>50</v>
      </c>
      <c r="D18" s="16" t="s">
        <v>51</v>
      </c>
      <c r="E18" s="18" t="s">
        <v>18</v>
      </c>
      <c r="F18" s="18">
        <v>1831.5</v>
      </c>
      <c r="G18" s="19">
        <v>0.09</v>
      </c>
      <c r="H18" s="23">
        <f t="shared" si="0"/>
        <v>164.84</v>
      </c>
      <c r="I18" s="22"/>
      <c r="J18" s="22"/>
    </row>
    <row r="19" ht="130.5" customHeight="1" spans="1:10">
      <c r="A19" s="15">
        <v>13</v>
      </c>
      <c r="B19" s="16" t="s">
        <v>52</v>
      </c>
      <c r="C19" s="16" t="s">
        <v>53</v>
      </c>
      <c r="D19" s="16" t="s">
        <v>54</v>
      </c>
      <c r="E19" s="18" t="s">
        <v>18</v>
      </c>
      <c r="F19" s="18">
        <v>950</v>
      </c>
      <c r="G19" s="19">
        <v>0.09</v>
      </c>
      <c r="H19" s="23">
        <f t="shared" si="0"/>
        <v>85.5</v>
      </c>
      <c r="I19" s="22"/>
      <c r="J19" s="22"/>
    </row>
    <row r="20" ht="130.5" customHeight="1" spans="1:10">
      <c r="A20" s="15">
        <v>14</v>
      </c>
      <c r="B20" s="16" t="s">
        <v>55</v>
      </c>
      <c r="C20" s="16" t="s">
        <v>56</v>
      </c>
      <c r="D20" s="16" t="s">
        <v>57</v>
      </c>
      <c r="E20" s="18" t="s">
        <v>18</v>
      </c>
      <c r="F20" s="18">
        <v>2120</v>
      </c>
      <c r="G20" s="19">
        <v>0.09</v>
      </c>
      <c r="H20" s="23">
        <f t="shared" si="0"/>
        <v>190.8</v>
      </c>
      <c r="I20" s="22"/>
      <c r="J20" s="22"/>
    </row>
    <row r="21" ht="130.5" customHeight="1" spans="1:10">
      <c r="A21" s="15">
        <v>15</v>
      </c>
      <c r="B21" s="16" t="s">
        <v>58</v>
      </c>
      <c r="C21" s="16" t="s">
        <v>59</v>
      </c>
      <c r="D21" s="16" t="s">
        <v>60</v>
      </c>
      <c r="E21" s="18" t="s">
        <v>18</v>
      </c>
      <c r="F21" s="18">
        <v>1683</v>
      </c>
      <c r="G21" s="19">
        <v>0.09</v>
      </c>
      <c r="H21" s="23">
        <f t="shared" si="0"/>
        <v>151.47</v>
      </c>
      <c r="I21" s="22"/>
      <c r="J21" s="22"/>
    </row>
    <row r="22" ht="143.25" customHeight="1" spans="1:10">
      <c r="A22" s="15">
        <v>16</v>
      </c>
      <c r="B22" s="16" t="s">
        <v>61</v>
      </c>
      <c r="C22" s="16" t="s">
        <v>62</v>
      </c>
      <c r="D22" s="16" t="s">
        <v>63</v>
      </c>
      <c r="E22" s="18" t="s">
        <v>18</v>
      </c>
      <c r="F22" s="18">
        <v>1767.8</v>
      </c>
      <c r="G22" s="19">
        <v>0.09</v>
      </c>
      <c r="H22" s="23">
        <f t="shared" si="0"/>
        <v>159.1</v>
      </c>
      <c r="I22" s="22"/>
      <c r="J22" s="22"/>
    </row>
    <row r="23" ht="130.5" customHeight="1" spans="1:10">
      <c r="A23" s="15">
        <v>17</v>
      </c>
      <c r="B23" s="16" t="s">
        <v>64</v>
      </c>
      <c r="C23" s="16" t="s">
        <v>65</v>
      </c>
      <c r="D23" s="16" t="s">
        <v>66</v>
      </c>
      <c r="E23" s="18" t="s">
        <v>18</v>
      </c>
      <c r="F23" s="18">
        <v>2826</v>
      </c>
      <c r="G23" s="19">
        <v>0.09</v>
      </c>
      <c r="H23" s="23">
        <f t="shared" si="0"/>
        <v>254.34</v>
      </c>
      <c r="I23" s="22"/>
      <c r="J23" s="22"/>
    </row>
    <row r="24" ht="143.25" customHeight="1" spans="1:10">
      <c r="A24" s="15">
        <v>18</v>
      </c>
      <c r="B24" s="16" t="s">
        <v>67</v>
      </c>
      <c r="C24" s="16" t="s">
        <v>68</v>
      </c>
      <c r="D24" s="16" t="s">
        <v>69</v>
      </c>
      <c r="E24" s="18" t="s">
        <v>18</v>
      </c>
      <c r="F24" s="18">
        <v>3146.79</v>
      </c>
      <c r="G24" s="19">
        <v>0.09</v>
      </c>
      <c r="H24" s="23">
        <f t="shared" si="0"/>
        <v>283.21</v>
      </c>
      <c r="I24" s="22"/>
      <c r="J24" s="22"/>
    </row>
    <row r="25" ht="143.25" customHeight="1" spans="1:10">
      <c r="A25" s="15">
        <v>19</v>
      </c>
      <c r="B25" s="16" t="s">
        <v>70</v>
      </c>
      <c r="C25" s="16" t="s">
        <v>71</v>
      </c>
      <c r="D25" s="16" t="s">
        <v>72</v>
      </c>
      <c r="E25" s="18" t="s">
        <v>18</v>
      </c>
      <c r="F25" s="18">
        <v>2396.5</v>
      </c>
      <c r="G25" s="19">
        <v>0.09</v>
      </c>
      <c r="H25" s="23">
        <f t="shared" si="0"/>
        <v>215.69</v>
      </c>
      <c r="I25" s="22"/>
      <c r="J25" s="22"/>
    </row>
    <row r="26" ht="143.25" customHeight="1" spans="1:10">
      <c r="A26" s="15">
        <v>20</v>
      </c>
      <c r="B26" s="16" t="s">
        <v>73</v>
      </c>
      <c r="C26" s="16" t="s">
        <v>74</v>
      </c>
      <c r="D26" s="16" t="s">
        <v>75</v>
      </c>
      <c r="E26" s="18" t="s">
        <v>18</v>
      </c>
      <c r="F26" s="18">
        <v>2931.6</v>
      </c>
      <c r="G26" s="19">
        <v>0.09</v>
      </c>
      <c r="H26" s="23">
        <f t="shared" si="0"/>
        <v>263.84</v>
      </c>
      <c r="I26" s="22"/>
      <c r="J26" s="22"/>
    </row>
    <row r="27" ht="143.25" customHeight="1" spans="1:10">
      <c r="A27" s="15">
        <v>21</v>
      </c>
      <c r="B27" s="16" t="s">
        <v>76</v>
      </c>
      <c r="C27" s="16" t="s">
        <v>77</v>
      </c>
      <c r="D27" s="16" t="s">
        <v>78</v>
      </c>
      <c r="E27" s="18" t="s">
        <v>18</v>
      </c>
      <c r="F27" s="18">
        <v>1662.65</v>
      </c>
      <c r="G27" s="19">
        <v>0.09</v>
      </c>
      <c r="H27" s="23">
        <f t="shared" si="0"/>
        <v>149.64</v>
      </c>
      <c r="I27" s="22"/>
      <c r="J27" s="22"/>
    </row>
    <row r="28" ht="143.25" customHeight="1" spans="1:10">
      <c r="A28" s="15">
        <v>22</v>
      </c>
      <c r="B28" s="16" t="s">
        <v>79</v>
      </c>
      <c r="C28" s="16" t="s">
        <v>80</v>
      </c>
      <c r="D28" s="16" t="s">
        <v>81</v>
      </c>
      <c r="E28" s="18" t="s">
        <v>18</v>
      </c>
      <c r="F28" s="18">
        <v>1153.9</v>
      </c>
      <c r="G28" s="19">
        <v>0.09</v>
      </c>
      <c r="H28" s="23">
        <f t="shared" si="0"/>
        <v>103.85</v>
      </c>
      <c r="I28" s="22"/>
      <c r="J28" s="22"/>
    </row>
    <row r="29" ht="105" customHeight="1" spans="1:10">
      <c r="A29" s="15">
        <v>23</v>
      </c>
      <c r="B29" s="16" t="s">
        <v>82</v>
      </c>
      <c r="C29" s="16" t="s">
        <v>83</v>
      </c>
      <c r="D29" s="16" t="s">
        <v>84</v>
      </c>
      <c r="E29" s="18" t="s">
        <v>18</v>
      </c>
      <c r="F29" s="18">
        <v>1</v>
      </c>
      <c r="G29" s="19">
        <v>0.14</v>
      </c>
      <c r="H29" s="23">
        <f t="shared" si="0"/>
        <v>0.14</v>
      </c>
      <c r="I29" s="22"/>
      <c r="J29" s="22"/>
    </row>
    <row r="30" ht="117.75" customHeight="1" spans="1:10">
      <c r="A30" s="15">
        <v>24</v>
      </c>
      <c r="B30" s="16" t="s">
        <v>85</v>
      </c>
      <c r="C30" s="16" t="s">
        <v>86</v>
      </c>
      <c r="D30" s="16" t="s">
        <v>87</v>
      </c>
      <c r="E30" s="18" t="s">
        <v>18</v>
      </c>
      <c r="F30" s="18">
        <v>1</v>
      </c>
      <c r="G30" s="19"/>
      <c r="H30" s="23">
        <f t="shared" si="0"/>
        <v>0</v>
      </c>
      <c r="I30" s="22"/>
      <c r="J30" s="22"/>
    </row>
    <row r="31" ht="79.5" customHeight="1" spans="1:10">
      <c r="A31" s="15">
        <v>25</v>
      </c>
      <c r="B31" s="16" t="s">
        <v>88</v>
      </c>
      <c r="C31" s="16" t="s">
        <v>89</v>
      </c>
      <c r="D31" s="16" t="s">
        <v>90</v>
      </c>
      <c r="E31" s="18" t="s">
        <v>91</v>
      </c>
      <c r="F31" s="18">
        <v>1</v>
      </c>
      <c r="G31" s="19"/>
      <c r="H31" s="23">
        <f t="shared" si="0"/>
        <v>0</v>
      </c>
      <c r="I31" s="22"/>
      <c r="J31" s="22"/>
    </row>
    <row r="32" ht="79.5" customHeight="1" spans="1:10">
      <c r="A32" s="15">
        <v>26</v>
      </c>
      <c r="B32" s="16" t="s">
        <v>92</v>
      </c>
      <c r="C32" s="16" t="s">
        <v>89</v>
      </c>
      <c r="D32" s="16" t="s">
        <v>93</v>
      </c>
      <c r="E32" s="18" t="s">
        <v>91</v>
      </c>
      <c r="F32" s="18">
        <v>1</v>
      </c>
      <c r="G32" s="19"/>
      <c r="H32" s="23">
        <f t="shared" si="0"/>
        <v>0</v>
      </c>
      <c r="I32" s="22"/>
      <c r="J32" s="22"/>
    </row>
    <row r="33" ht="143.25" customHeight="1" spans="1:10">
      <c r="A33" s="15">
        <v>27</v>
      </c>
      <c r="B33" s="16" t="s">
        <v>94</v>
      </c>
      <c r="C33" s="16" t="s">
        <v>95</v>
      </c>
      <c r="D33" s="16" t="s">
        <v>96</v>
      </c>
      <c r="E33" s="18" t="s">
        <v>97</v>
      </c>
      <c r="F33" s="18">
        <v>1</v>
      </c>
      <c r="G33" s="19">
        <v>4.01</v>
      </c>
      <c r="H33" s="23">
        <f t="shared" si="0"/>
        <v>4.01</v>
      </c>
      <c r="I33" s="22"/>
      <c r="J33" s="22"/>
    </row>
    <row r="34" ht="143.25" customHeight="1" spans="1:10">
      <c r="A34" s="15">
        <v>28</v>
      </c>
      <c r="B34" s="16" t="s">
        <v>98</v>
      </c>
      <c r="C34" s="16" t="s">
        <v>99</v>
      </c>
      <c r="D34" s="16" t="s">
        <v>100</v>
      </c>
      <c r="E34" s="18" t="s">
        <v>97</v>
      </c>
      <c r="F34" s="18">
        <v>1</v>
      </c>
      <c r="G34" s="19">
        <v>24.87</v>
      </c>
      <c r="H34" s="23">
        <f t="shared" si="0"/>
        <v>24.87</v>
      </c>
      <c r="I34" s="22"/>
      <c r="J34" s="22"/>
    </row>
    <row r="35" ht="54" customHeight="1" spans="1:10">
      <c r="A35" s="15">
        <v>29</v>
      </c>
      <c r="B35" s="16" t="s">
        <v>101</v>
      </c>
      <c r="C35" s="16" t="s">
        <v>102</v>
      </c>
      <c r="D35" s="16" t="s">
        <v>103</v>
      </c>
      <c r="E35" s="18" t="s">
        <v>104</v>
      </c>
      <c r="F35" s="18">
        <v>1</v>
      </c>
      <c r="G35" s="19">
        <v>2.83</v>
      </c>
      <c r="H35" s="23">
        <f t="shared" si="0"/>
        <v>2.83</v>
      </c>
      <c r="I35" s="22"/>
      <c r="J35" s="22"/>
    </row>
    <row r="36" ht="117.75" customHeight="1" spans="1:10">
      <c r="A36" s="15">
        <v>30</v>
      </c>
      <c r="B36" s="16" t="s">
        <v>105</v>
      </c>
      <c r="C36" s="16" t="s">
        <v>106</v>
      </c>
      <c r="D36" s="16" t="s">
        <v>107</v>
      </c>
      <c r="E36" s="18" t="s">
        <v>108</v>
      </c>
      <c r="F36" s="18">
        <v>1</v>
      </c>
      <c r="G36" s="19">
        <v>12.06</v>
      </c>
      <c r="H36" s="23">
        <f t="shared" si="0"/>
        <v>12.06</v>
      </c>
      <c r="I36" s="22"/>
      <c r="J36" s="22"/>
    </row>
    <row r="37" ht="79.5" customHeight="1" spans="1:10">
      <c r="A37" s="15">
        <v>31</v>
      </c>
      <c r="B37" s="16" t="s">
        <v>109</v>
      </c>
      <c r="C37" s="16" t="s">
        <v>110</v>
      </c>
      <c r="D37" s="16" t="s">
        <v>111</v>
      </c>
      <c r="E37" s="18" t="s">
        <v>108</v>
      </c>
      <c r="F37" s="18">
        <v>1</v>
      </c>
      <c r="G37" s="19">
        <v>1.41</v>
      </c>
      <c r="H37" s="23">
        <f t="shared" si="0"/>
        <v>1.41</v>
      </c>
      <c r="I37" s="22"/>
      <c r="J37" s="22"/>
    </row>
    <row r="38" ht="66.75" customHeight="1" spans="1:10">
      <c r="A38" s="15">
        <v>32</v>
      </c>
      <c r="B38" s="16" t="s">
        <v>112</v>
      </c>
      <c r="C38" s="16" t="s">
        <v>113</v>
      </c>
      <c r="D38" s="16" t="s">
        <v>114</v>
      </c>
      <c r="E38" s="18" t="s">
        <v>18</v>
      </c>
      <c r="F38" s="18">
        <v>1</v>
      </c>
      <c r="G38" s="19">
        <v>2.36</v>
      </c>
      <c r="H38" s="23">
        <f t="shared" si="0"/>
        <v>2.36</v>
      </c>
      <c r="I38" s="22"/>
      <c r="J38" s="22"/>
    </row>
    <row r="39" ht="66.75" customHeight="1" spans="1:10">
      <c r="A39" s="15">
        <v>33</v>
      </c>
      <c r="B39" s="16" t="s">
        <v>115</v>
      </c>
      <c r="C39" s="16" t="s">
        <v>116</v>
      </c>
      <c r="D39" s="16" t="s">
        <v>114</v>
      </c>
      <c r="E39" s="18" t="s">
        <v>18</v>
      </c>
      <c r="F39" s="18">
        <v>1</v>
      </c>
      <c r="G39" s="19">
        <v>0.87</v>
      </c>
      <c r="H39" s="23">
        <f t="shared" si="0"/>
        <v>0.87</v>
      </c>
      <c r="I39" s="22"/>
      <c r="J39" s="22"/>
    </row>
    <row r="40" ht="66.75" customHeight="1" spans="1:10">
      <c r="A40" s="15">
        <v>34</v>
      </c>
      <c r="B40" s="16" t="s">
        <v>117</v>
      </c>
      <c r="C40" s="16" t="s">
        <v>118</v>
      </c>
      <c r="D40" s="16" t="s">
        <v>114</v>
      </c>
      <c r="E40" s="18" t="s">
        <v>18</v>
      </c>
      <c r="F40" s="18">
        <v>1</v>
      </c>
      <c r="G40" s="19">
        <v>5.63</v>
      </c>
      <c r="H40" s="23">
        <f t="shared" si="0"/>
        <v>5.63</v>
      </c>
      <c r="I40" s="22"/>
      <c r="J40" s="22"/>
    </row>
    <row r="41" ht="15.75" customHeight="1" spans="1:10">
      <c r="A41" s="15"/>
      <c r="B41" s="16"/>
      <c r="C41" s="17" t="s">
        <v>119</v>
      </c>
      <c r="D41" s="16"/>
      <c r="E41" s="16"/>
      <c r="F41" s="18"/>
      <c r="G41" s="19"/>
      <c r="H41" s="23"/>
      <c r="I41" s="22"/>
      <c r="J41" s="22"/>
    </row>
    <row r="42" ht="143.25" customHeight="1" spans="1:10">
      <c r="A42" s="15">
        <v>35</v>
      </c>
      <c r="B42" s="16" t="s">
        <v>120</v>
      </c>
      <c r="C42" s="16" t="s">
        <v>16</v>
      </c>
      <c r="D42" s="16" t="s">
        <v>17</v>
      </c>
      <c r="E42" s="18" t="s">
        <v>18</v>
      </c>
      <c r="F42" s="18">
        <v>1636.5</v>
      </c>
      <c r="G42" s="19">
        <v>0.09</v>
      </c>
      <c r="H42" s="23">
        <f t="shared" si="0"/>
        <v>147.29</v>
      </c>
      <c r="I42" s="22"/>
      <c r="J42" s="22"/>
    </row>
    <row r="43" ht="130.5" customHeight="1" spans="1:10">
      <c r="A43" s="15">
        <v>36</v>
      </c>
      <c r="B43" s="16" t="s">
        <v>121</v>
      </c>
      <c r="C43" s="16" t="s">
        <v>20</v>
      </c>
      <c r="D43" s="16" t="s">
        <v>21</v>
      </c>
      <c r="E43" s="18" t="s">
        <v>18</v>
      </c>
      <c r="F43" s="18">
        <v>1424</v>
      </c>
      <c r="G43" s="19">
        <v>0.09</v>
      </c>
      <c r="H43" s="23">
        <f t="shared" si="0"/>
        <v>128.16</v>
      </c>
      <c r="I43" s="22"/>
      <c r="J43" s="22"/>
    </row>
    <row r="44" ht="143.25" customHeight="1" spans="1:10">
      <c r="A44" s="15">
        <v>37</v>
      </c>
      <c r="B44" s="16" t="s">
        <v>122</v>
      </c>
      <c r="C44" s="16" t="s">
        <v>23</v>
      </c>
      <c r="D44" s="16" t="s">
        <v>24</v>
      </c>
      <c r="E44" s="18" t="s">
        <v>18</v>
      </c>
      <c r="F44" s="18">
        <v>1597.5</v>
      </c>
      <c r="G44" s="19">
        <v>0.09</v>
      </c>
      <c r="H44" s="23">
        <f t="shared" si="0"/>
        <v>143.78</v>
      </c>
      <c r="I44" s="22"/>
      <c r="J44" s="22"/>
    </row>
    <row r="45" ht="143.25" customHeight="1" spans="1:10">
      <c r="A45" s="15">
        <v>38</v>
      </c>
      <c r="B45" s="16" t="s">
        <v>123</v>
      </c>
      <c r="C45" s="16" t="s">
        <v>26</v>
      </c>
      <c r="D45" s="16" t="s">
        <v>27</v>
      </c>
      <c r="E45" s="18" t="s">
        <v>18</v>
      </c>
      <c r="F45" s="18">
        <v>2010.8</v>
      </c>
      <c r="G45" s="19">
        <v>0.09</v>
      </c>
      <c r="H45" s="23">
        <f t="shared" si="0"/>
        <v>180.97</v>
      </c>
      <c r="I45" s="22"/>
      <c r="J45" s="22"/>
    </row>
    <row r="46" ht="143.25" customHeight="1" spans="1:10">
      <c r="A46" s="15">
        <v>39</v>
      </c>
      <c r="B46" s="16" t="s">
        <v>124</v>
      </c>
      <c r="C46" s="16" t="s">
        <v>29</v>
      </c>
      <c r="D46" s="16" t="s">
        <v>30</v>
      </c>
      <c r="E46" s="18" t="s">
        <v>18</v>
      </c>
      <c r="F46" s="18">
        <v>2396.16</v>
      </c>
      <c r="G46" s="19">
        <v>0.09</v>
      </c>
      <c r="H46" s="23">
        <f t="shared" si="0"/>
        <v>215.65</v>
      </c>
      <c r="I46" s="22"/>
      <c r="J46" s="22"/>
    </row>
    <row r="47" ht="143.25" customHeight="1" spans="1:10">
      <c r="A47" s="15">
        <v>40</v>
      </c>
      <c r="B47" s="16" t="s">
        <v>125</v>
      </c>
      <c r="C47" s="16" t="s">
        <v>32</v>
      </c>
      <c r="D47" s="16" t="s">
        <v>33</v>
      </c>
      <c r="E47" s="18" t="s">
        <v>18</v>
      </c>
      <c r="F47" s="18">
        <v>4892.5</v>
      </c>
      <c r="G47" s="19">
        <v>0.09</v>
      </c>
      <c r="H47" s="23">
        <f t="shared" si="0"/>
        <v>440.33</v>
      </c>
      <c r="I47" s="22"/>
      <c r="J47" s="22"/>
    </row>
    <row r="48" ht="130.5" customHeight="1" spans="1:10">
      <c r="A48" s="15">
        <v>41</v>
      </c>
      <c r="B48" s="16" t="s">
        <v>126</v>
      </c>
      <c r="C48" s="16" t="s">
        <v>35</v>
      </c>
      <c r="D48" s="16" t="s">
        <v>36</v>
      </c>
      <c r="E48" s="18" t="s">
        <v>18</v>
      </c>
      <c r="F48" s="18">
        <v>1197</v>
      </c>
      <c r="G48" s="19">
        <v>0.09</v>
      </c>
      <c r="H48" s="23">
        <f t="shared" si="0"/>
        <v>107.73</v>
      </c>
      <c r="I48" s="22"/>
      <c r="J48" s="22"/>
    </row>
    <row r="49" ht="143.25" customHeight="1" spans="1:10">
      <c r="A49" s="15">
        <v>42</v>
      </c>
      <c r="B49" s="16" t="s">
        <v>127</v>
      </c>
      <c r="C49" s="16" t="s">
        <v>38</v>
      </c>
      <c r="D49" s="16" t="s">
        <v>39</v>
      </c>
      <c r="E49" s="18" t="s">
        <v>18</v>
      </c>
      <c r="F49" s="18">
        <v>1757.2</v>
      </c>
      <c r="G49" s="19">
        <v>0.09</v>
      </c>
      <c r="H49" s="23">
        <f t="shared" si="0"/>
        <v>158.15</v>
      </c>
      <c r="I49" s="22"/>
      <c r="J49" s="22"/>
    </row>
    <row r="50" ht="143.25" customHeight="1" spans="1:10">
      <c r="A50" s="15">
        <v>43</v>
      </c>
      <c r="B50" s="16" t="s">
        <v>128</v>
      </c>
      <c r="C50" s="16" t="s">
        <v>41</v>
      </c>
      <c r="D50" s="16" t="s">
        <v>42</v>
      </c>
      <c r="E50" s="18" t="s">
        <v>18</v>
      </c>
      <c r="F50" s="18">
        <v>1242.38</v>
      </c>
      <c r="G50" s="19">
        <v>0.09</v>
      </c>
      <c r="H50" s="23">
        <f t="shared" si="0"/>
        <v>111.81</v>
      </c>
      <c r="I50" s="22"/>
      <c r="J50" s="22"/>
    </row>
    <row r="51" ht="130.5" customHeight="1" spans="1:10">
      <c r="A51" s="15">
        <v>44</v>
      </c>
      <c r="B51" s="16" t="s">
        <v>129</v>
      </c>
      <c r="C51" s="16" t="s">
        <v>44</v>
      </c>
      <c r="D51" s="16" t="s">
        <v>45</v>
      </c>
      <c r="E51" s="18" t="s">
        <v>18</v>
      </c>
      <c r="F51" s="18">
        <v>1132</v>
      </c>
      <c r="G51" s="19">
        <v>0.09</v>
      </c>
      <c r="H51" s="23">
        <f t="shared" si="0"/>
        <v>101.88</v>
      </c>
      <c r="I51" s="22"/>
      <c r="J51" s="22"/>
    </row>
    <row r="52" ht="143.25" customHeight="1" spans="1:10">
      <c r="A52" s="15">
        <v>45</v>
      </c>
      <c r="B52" s="16" t="s">
        <v>130</v>
      </c>
      <c r="C52" s="16" t="s">
        <v>47</v>
      </c>
      <c r="D52" s="16" t="s">
        <v>48</v>
      </c>
      <c r="E52" s="18" t="s">
        <v>18</v>
      </c>
      <c r="F52" s="18">
        <v>3054.5</v>
      </c>
      <c r="G52" s="19">
        <v>0.09</v>
      </c>
      <c r="H52" s="23">
        <f t="shared" si="0"/>
        <v>274.91</v>
      </c>
      <c r="I52" s="22"/>
      <c r="J52" s="22"/>
    </row>
    <row r="53" ht="143.25" customHeight="1" spans="1:10">
      <c r="A53" s="15">
        <v>46</v>
      </c>
      <c r="B53" s="16" t="s">
        <v>131</v>
      </c>
      <c r="C53" s="16" t="s">
        <v>50</v>
      </c>
      <c r="D53" s="16" t="s">
        <v>51</v>
      </c>
      <c r="E53" s="18" t="s">
        <v>18</v>
      </c>
      <c r="F53" s="18">
        <v>1831.5</v>
      </c>
      <c r="G53" s="19">
        <v>0.09</v>
      </c>
      <c r="H53" s="23">
        <f t="shared" si="0"/>
        <v>164.84</v>
      </c>
      <c r="I53" s="22"/>
      <c r="J53" s="22"/>
    </row>
    <row r="54" ht="130.5" customHeight="1" spans="1:10">
      <c r="A54" s="15">
        <v>47</v>
      </c>
      <c r="B54" s="16" t="s">
        <v>132</v>
      </c>
      <c r="C54" s="16" t="s">
        <v>53</v>
      </c>
      <c r="D54" s="16" t="s">
        <v>54</v>
      </c>
      <c r="E54" s="18" t="s">
        <v>18</v>
      </c>
      <c r="F54" s="18">
        <v>950</v>
      </c>
      <c r="G54" s="19">
        <v>0.09</v>
      </c>
      <c r="H54" s="23">
        <f t="shared" si="0"/>
        <v>85.5</v>
      </c>
      <c r="I54" s="22"/>
      <c r="J54" s="22"/>
    </row>
    <row r="55" ht="130.5" customHeight="1" spans="1:10">
      <c r="A55" s="15">
        <v>48</v>
      </c>
      <c r="B55" s="16" t="s">
        <v>133</v>
      </c>
      <c r="C55" s="16" t="s">
        <v>56</v>
      </c>
      <c r="D55" s="16" t="s">
        <v>57</v>
      </c>
      <c r="E55" s="18" t="s">
        <v>18</v>
      </c>
      <c r="F55" s="18">
        <v>2120</v>
      </c>
      <c r="G55" s="19">
        <v>0.09</v>
      </c>
      <c r="H55" s="23">
        <f t="shared" si="0"/>
        <v>190.8</v>
      </c>
      <c r="I55" s="22"/>
      <c r="J55" s="22"/>
    </row>
    <row r="56" ht="130.5" customHeight="1" spans="1:10">
      <c r="A56" s="15">
        <v>49</v>
      </c>
      <c r="B56" s="16" t="s">
        <v>134</v>
      </c>
      <c r="C56" s="16" t="s">
        <v>59</v>
      </c>
      <c r="D56" s="16" t="s">
        <v>60</v>
      </c>
      <c r="E56" s="18" t="s">
        <v>18</v>
      </c>
      <c r="F56" s="18">
        <v>1683</v>
      </c>
      <c r="G56" s="19">
        <v>0.09</v>
      </c>
      <c r="H56" s="23">
        <f t="shared" si="0"/>
        <v>151.47</v>
      </c>
      <c r="I56" s="22"/>
      <c r="J56" s="22"/>
    </row>
    <row r="57" ht="143.25" customHeight="1" spans="1:10">
      <c r="A57" s="15">
        <v>50</v>
      </c>
      <c r="B57" s="16" t="s">
        <v>135</v>
      </c>
      <c r="C57" s="16" t="s">
        <v>62</v>
      </c>
      <c r="D57" s="16" t="s">
        <v>63</v>
      </c>
      <c r="E57" s="18" t="s">
        <v>18</v>
      </c>
      <c r="F57" s="18">
        <v>1767.8</v>
      </c>
      <c r="G57" s="19">
        <v>0.09</v>
      </c>
      <c r="H57" s="23">
        <f t="shared" si="0"/>
        <v>159.1</v>
      </c>
      <c r="I57" s="22"/>
      <c r="J57" s="22"/>
    </row>
    <row r="58" ht="130.5" customHeight="1" spans="1:10">
      <c r="A58" s="15">
        <v>51</v>
      </c>
      <c r="B58" s="16" t="s">
        <v>136</v>
      </c>
      <c r="C58" s="16" t="s">
        <v>65</v>
      </c>
      <c r="D58" s="16" t="s">
        <v>66</v>
      </c>
      <c r="E58" s="18" t="s">
        <v>18</v>
      </c>
      <c r="F58" s="18">
        <v>2826</v>
      </c>
      <c r="G58" s="19">
        <v>0.09</v>
      </c>
      <c r="H58" s="23">
        <f t="shared" si="0"/>
        <v>254.34</v>
      </c>
      <c r="I58" s="22"/>
      <c r="J58" s="22"/>
    </row>
    <row r="59" ht="143.25" customHeight="1" spans="1:10">
      <c r="A59" s="15">
        <v>52</v>
      </c>
      <c r="B59" s="16" t="s">
        <v>137</v>
      </c>
      <c r="C59" s="16" t="s">
        <v>68</v>
      </c>
      <c r="D59" s="16" t="s">
        <v>69</v>
      </c>
      <c r="E59" s="18" t="s">
        <v>18</v>
      </c>
      <c r="F59" s="18">
        <v>3146.79</v>
      </c>
      <c r="G59" s="19">
        <v>0.09</v>
      </c>
      <c r="H59" s="23">
        <f t="shared" si="0"/>
        <v>283.21</v>
      </c>
      <c r="I59" s="22"/>
      <c r="J59" s="22"/>
    </row>
    <row r="60" ht="143.25" customHeight="1" spans="1:10">
      <c r="A60" s="15">
        <v>53</v>
      </c>
      <c r="B60" s="16" t="s">
        <v>138</v>
      </c>
      <c r="C60" s="16" t="s">
        <v>71</v>
      </c>
      <c r="D60" s="16" t="s">
        <v>72</v>
      </c>
      <c r="E60" s="18" t="s">
        <v>18</v>
      </c>
      <c r="F60" s="18">
        <v>2396.5</v>
      </c>
      <c r="G60" s="19">
        <v>0.09</v>
      </c>
      <c r="H60" s="23">
        <f t="shared" si="0"/>
        <v>215.69</v>
      </c>
      <c r="I60" s="22"/>
      <c r="J60" s="22"/>
    </row>
    <row r="61" ht="143.25" customHeight="1" spans="1:10">
      <c r="A61" s="15">
        <v>54</v>
      </c>
      <c r="B61" s="16" t="s">
        <v>139</v>
      </c>
      <c r="C61" s="16" t="s">
        <v>74</v>
      </c>
      <c r="D61" s="16" t="s">
        <v>75</v>
      </c>
      <c r="E61" s="18" t="s">
        <v>18</v>
      </c>
      <c r="F61" s="18">
        <v>2931.6</v>
      </c>
      <c r="G61" s="19">
        <v>0.09</v>
      </c>
      <c r="H61" s="23">
        <f t="shared" si="0"/>
        <v>263.84</v>
      </c>
      <c r="I61" s="22"/>
      <c r="J61" s="22"/>
    </row>
    <row r="62" ht="143.25" customHeight="1" spans="1:10">
      <c r="A62" s="15">
        <v>55</v>
      </c>
      <c r="B62" s="16" t="s">
        <v>140</v>
      </c>
      <c r="C62" s="16" t="s">
        <v>77</v>
      </c>
      <c r="D62" s="16" t="s">
        <v>78</v>
      </c>
      <c r="E62" s="18" t="s">
        <v>18</v>
      </c>
      <c r="F62" s="18">
        <v>1662.65</v>
      </c>
      <c r="G62" s="19">
        <v>0.09</v>
      </c>
      <c r="H62" s="23">
        <f t="shared" si="0"/>
        <v>149.64</v>
      </c>
      <c r="I62" s="22"/>
      <c r="J62" s="22"/>
    </row>
    <row r="63" ht="143.25" customHeight="1" spans="1:10">
      <c r="A63" s="15">
        <v>56</v>
      </c>
      <c r="B63" s="16" t="s">
        <v>141</v>
      </c>
      <c r="C63" s="16" t="s">
        <v>80</v>
      </c>
      <c r="D63" s="16" t="s">
        <v>81</v>
      </c>
      <c r="E63" s="18" t="s">
        <v>18</v>
      </c>
      <c r="F63" s="18">
        <v>1153.9</v>
      </c>
      <c r="G63" s="19">
        <v>0.09</v>
      </c>
      <c r="H63" s="23">
        <f t="shared" si="0"/>
        <v>103.85</v>
      </c>
      <c r="I63" s="22"/>
      <c r="J63" s="22"/>
    </row>
    <row r="64" ht="105" customHeight="1" spans="1:10">
      <c r="A64" s="15">
        <v>57</v>
      </c>
      <c r="B64" s="16" t="s">
        <v>142</v>
      </c>
      <c r="C64" s="16" t="s">
        <v>83</v>
      </c>
      <c r="D64" s="16" t="s">
        <v>84</v>
      </c>
      <c r="E64" s="18" t="s">
        <v>18</v>
      </c>
      <c r="F64" s="18">
        <v>1</v>
      </c>
      <c r="G64" s="19">
        <v>0.14</v>
      </c>
      <c r="H64" s="23">
        <f t="shared" si="0"/>
        <v>0.14</v>
      </c>
      <c r="I64" s="22"/>
      <c r="J64" s="22"/>
    </row>
    <row r="65" ht="117.75" customHeight="1" spans="1:10">
      <c r="A65" s="15">
        <v>58</v>
      </c>
      <c r="B65" s="16" t="s">
        <v>143</v>
      </c>
      <c r="C65" s="16" t="s">
        <v>86</v>
      </c>
      <c r="D65" s="16" t="s">
        <v>87</v>
      </c>
      <c r="E65" s="18" t="s">
        <v>18</v>
      </c>
      <c r="F65" s="18">
        <v>1</v>
      </c>
      <c r="G65" s="19"/>
      <c r="H65" s="23">
        <f t="shared" si="0"/>
        <v>0</v>
      </c>
      <c r="I65" s="22"/>
      <c r="J65" s="22"/>
    </row>
    <row r="66" ht="79.5" customHeight="1" spans="1:10">
      <c r="A66" s="15">
        <v>59</v>
      </c>
      <c r="B66" s="16" t="s">
        <v>144</v>
      </c>
      <c r="C66" s="16" t="s">
        <v>89</v>
      </c>
      <c r="D66" s="16" t="s">
        <v>90</v>
      </c>
      <c r="E66" s="18" t="s">
        <v>91</v>
      </c>
      <c r="F66" s="18">
        <v>1</v>
      </c>
      <c r="G66" s="19"/>
      <c r="H66" s="23">
        <f t="shared" si="0"/>
        <v>0</v>
      </c>
      <c r="I66" s="22"/>
      <c r="J66" s="22"/>
    </row>
    <row r="67" ht="79.5" customHeight="1" spans="1:10">
      <c r="A67" s="15">
        <v>60</v>
      </c>
      <c r="B67" s="16" t="s">
        <v>145</v>
      </c>
      <c r="C67" s="16" t="s">
        <v>89</v>
      </c>
      <c r="D67" s="16" t="s">
        <v>93</v>
      </c>
      <c r="E67" s="18" t="s">
        <v>91</v>
      </c>
      <c r="F67" s="18">
        <v>1</v>
      </c>
      <c r="G67" s="19"/>
      <c r="H67" s="23">
        <f t="shared" si="0"/>
        <v>0</v>
      </c>
      <c r="I67" s="22"/>
      <c r="J67" s="22"/>
    </row>
    <row r="68" ht="143.25" customHeight="1" spans="1:10">
      <c r="A68" s="15">
        <v>61</v>
      </c>
      <c r="B68" s="16" t="s">
        <v>146</v>
      </c>
      <c r="C68" s="16" t="s">
        <v>95</v>
      </c>
      <c r="D68" s="16" t="s">
        <v>96</v>
      </c>
      <c r="E68" s="18" t="s">
        <v>97</v>
      </c>
      <c r="F68" s="18">
        <v>1</v>
      </c>
      <c r="G68" s="19">
        <v>4.01</v>
      </c>
      <c r="H68" s="23">
        <f t="shared" si="0"/>
        <v>4.01</v>
      </c>
      <c r="I68" s="22"/>
      <c r="J68" s="22"/>
    </row>
    <row r="69" ht="143.25" customHeight="1" spans="1:10">
      <c r="A69" s="15">
        <v>62</v>
      </c>
      <c r="B69" s="16" t="s">
        <v>147</v>
      </c>
      <c r="C69" s="16" t="s">
        <v>99</v>
      </c>
      <c r="D69" s="16" t="s">
        <v>100</v>
      </c>
      <c r="E69" s="18" t="s">
        <v>97</v>
      </c>
      <c r="F69" s="18">
        <v>1</v>
      </c>
      <c r="G69" s="19">
        <v>24.87</v>
      </c>
      <c r="H69" s="23">
        <f t="shared" si="0"/>
        <v>24.87</v>
      </c>
      <c r="I69" s="22"/>
      <c r="J69" s="22"/>
    </row>
    <row r="70" ht="54" customHeight="1" spans="1:10">
      <c r="A70" s="15">
        <v>63</v>
      </c>
      <c r="B70" s="16" t="s">
        <v>148</v>
      </c>
      <c r="C70" s="16" t="s">
        <v>102</v>
      </c>
      <c r="D70" s="16" t="s">
        <v>103</v>
      </c>
      <c r="E70" s="18" t="s">
        <v>104</v>
      </c>
      <c r="F70" s="18">
        <v>1</v>
      </c>
      <c r="G70" s="19">
        <v>2.83</v>
      </c>
      <c r="H70" s="23">
        <f t="shared" si="0"/>
        <v>2.83</v>
      </c>
      <c r="I70" s="22"/>
      <c r="J70" s="22"/>
    </row>
    <row r="71" ht="117.75" customHeight="1" spans="1:10">
      <c r="A71" s="15">
        <v>64</v>
      </c>
      <c r="B71" s="16" t="s">
        <v>149</v>
      </c>
      <c r="C71" s="16" t="s">
        <v>106</v>
      </c>
      <c r="D71" s="16" t="s">
        <v>107</v>
      </c>
      <c r="E71" s="18" t="s">
        <v>108</v>
      </c>
      <c r="F71" s="18">
        <v>1</v>
      </c>
      <c r="G71" s="19">
        <v>12.06</v>
      </c>
      <c r="H71" s="23">
        <f t="shared" ref="H71:H134" si="1">ROUND(G71*F71,2)</f>
        <v>12.06</v>
      </c>
      <c r="I71" s="22"/>
      <c r="J71" s="22"/>
    </row>
    <row r="72" ht="79.5" customHeight="1" spans="1:10">
      <c r="A72" s="15">
        <v>65</v>
      </c>
      <c r="B72" s="16" t="s">
        <v>150</v>
      </c>
      <c r="C72" s="16" t="s">
        <v>110</v>
      </c>
      <c r="D72" s="16" t="s">
        <v>111</v>
      </c>
      <c r="E72" s="18" t="s">
        <v>108</v>
      </c>
      <c r="F72" s="18">
        <v>1</v>
      </c>
      <c r="G72" s="19">
        <v>1.41</v>
      </c>
      <c r="H72" s="23">
        <f t="shared" si="1"/>
        <v>1.41</v>
      </c>
      <c r="I72" s="22"/>
      <c r="J72" s="22"/>
    </row>
    <row r="73" ht="66.75" customHeight="1" spans="1:10">
      <c r="A73" s="15">
        <v>66</v>
      </c>
      <c r="B73" s="16" t="s">
        <v>151</v>
      </c>
      <c r="C73" s="16" t="s">
        <v>113</v>
      </c>
      <c r="D73" s="16" t="s">
        <v>114</v>
      </c>
      <c r="E73" s="18" t="s">
        <v>18</v>
      </c>
      <c r="F73" s="18">
        <v>1</v>
      </c>
      <c r="G73" s="19">
        <v>2.36</v>
      </c>
      <c r="H73" s="23">
        <f t="shared" si="1"/>
        <v>2.36</v>
      </c>
      <c r="I73" s="22"/>
      <c r="J73" s="22"/>
    </row>
    <row r="74" ht="66.75" customHeight="1" spans="1:10">
      <c r="A74" s="15">
        <v>67</v>
      </c>
      <c r="B74" s="16" t="s">
        <v>152</v>
      </c>
      <c r="C74" s="16" t="s">
        <v>116</v>
      </c>
      <c r="D74" s="16" t="s">
        <v>114</v>
      </c>
      <c r="E74" s="18" t="s">
        <v>18</v>
      </c>
      <c r="F74" s="18">
        <v>1</v>
      </c>
      <c r="G74" s="19">
        <v>0.87</v>
      </c>
      <c r="H74" s="23">
        <f t="shared" si="1"/>
        <v>0.87</v>
      </c>
      <c r="I74" s="22"/>
      <c r="J74" s="22"/>
    </row>
    <row r="75" ht="66.75" customHeight="1" spans="1:10">
      <c r="A75" s="15">
        <v>68</v>
      </c>
      <c r="B75" s="16" t="s">
        <v>153</v>
      </c>
      <c r="C75" s="16" t="s">
        <v>118</v>
      </c>
      <c r="D75" s="16" t="s">
        <v>114</v>
      </c>
      <c r="E75" s="18" t="s">
        <v>18</v>
      </c>
      <c r="F75" s="18">
        <v>1</v>
      </c>
      <c r="G75" s="19">
        <v>5.63</v>
      </c>
      <c r="H75" s="23">
        <f t="shared" si="1"/>
        <v>5.63</v>
      </c>
      <c r="I75" s="22"/>
      <c r="J75" s="22"/>
    </row>
    <row r="76" ht="15.75" customHeight="1" spans="1:10">
      <c r="A76" s="15"/>
      <c r="B76" s="16"/>
      <c r="C76" s="17" t="s">
        <v>154</v>
      </c>
      <c r="D76" s="16"/>
      <c r="E76" s="16"/>
      <c r="F76" s="18"/>
      <c r="G76" s="19"/>
      <c r="H76" s="23"/>
      <c r="I76" s="22"/>
      <c r="J76" s="22"/>
    </row>
    <row r="77" ht="143.25" customHeight="1" spans="1:10">
      <c r="A77" s="15">
        <v>69</v>
      </c>
      <c r="B77" s="16" t="s">
        <v>155</v>
      </c>
      <c r="C77" s="16" t="s">
        <v>16</v>
      </c>
      <c r="D77" s="16" t="s">
        <v>17</v>
      </c>
      <c r="E77" s="18" t="s">
        <v>18</v>
      </c>
      <c r="F77" s="18">
        <v>1636.5</v>
      </c>
      <c r="G77" s="19">
        <v>0.09</v>
      </c>
      <c r="H77" s="23">
        <f t="shared" si="1"/>
        <v>147.29</v>
      </c>
      <c r="I77" s="22"/>
      <c r="J77" s="22"/>
    </row>
    <row r="78" ht="130.5" customHeight="1" spans="1:10">
      <c r="A78" s="15">
        <v>70</v>
      </c>
      <c r="B78" s="16" t="s">
        <v>156</v>
      </c>
      <c r="C78" s="16" t="s">
        <v>20</v>
      </c>
      <c r="D78" s="16" t="s">
        <v>21</v>
      </c>
      <c r="E78" s="18" t="s">
        <v>18</v>
      </c>
      <c r="F78" s="18">
        <v>1424</v>
      </c>
      <c r="G78" s="19">
        <v>0.09</v>
      </c>
      <c r="H78" s="23">
        <f t="shared" si="1"/>
        <v>128.16</v>
      </c>
      <c r="I78" s="22"/>
      <c r="J78" s="22"/>
    </row>
    <row r="79" ht="143.25" customHeight="1" spans="1:10">
      <c r="A79" s="15">
        <v>71</v>
      </c>
      <c r="B79" s="16" t="s">
        <v>157</v>
      </c>
      <c r="C79" s="16" t="s">
        <v>23</v>
      </c>
      <c r="D79" s="16" t="s">
        <v>24</v>
      </c>
      <c r="E79" s="18" t="s">
        <v>18</v>
      </c>
      <c r="F79" s="18">
        <v>1597.5</v>
      </c>
      <c r="G79" s="19">
        <v>0.09</v>
      </c>
      <c r="H79" s="23">
        <f t="shared" si="1"/>
        <v>143.78</v>
      </c>
      <c r="I79" s="22"/>
      <c r="J79" s="22"/>
    </row>
    <row r="80" ht="143.25" customHeight="1" spans="1:10">
      <c r="A80" s="15">
        <v>72</v>
      </c>
      <c r="B80" s="16" t="s">
        <v>158</v>
      </c>
      <c r="C80" s="16" t="s">
        <v>26</v>
      </c>
      <c r="D80" s="16" t="s">
        <v>27</v>
      </c>
      <c r="E80" s="18" t="s">
        <v>18</v>
      </c>
      <c r="F80" s="18">
        <v>2010.8</v>
      </c>
      <c r="G80" s="19">
        <v>0.09</v>
      </c>
      <c r="H80" s="23">
        <f t="shared" si="1"/>
        <v>180.97</v>
      </c>
      <c r="I80" s="22"/>
      <c r="J80" s="22"/>
    </row>
    <row r="81" ht="143.25" customHeight="1" spans="1:10">
      <c r="A81" s="15">
        <v>73</v>
      </c>
      <c r="B81" s="16" t="s">
        <v>159</v>
      </c>
      <c r="C81" s="16" t="s">
        <v>29</v>
      </c>
      <c r="D81" s="16" t="s">
        <v>30</v>
      </c>
      <c r="E81" s="18" t="s">
        <v>18</v>
      </c>
      <c r="F81" s="18">
        <v>2396.16</v>
      </c>
      <c r="G81" s="19">
        <v>0.09</v>
      </c>
      <c r="H81" s="23">
        <f t="shared" si="1"/>
        <v>215.65</v>
      </c>
      <c r="I81" s="22"/>
      <c r="J81" s="22"/>
    </row>
    <row r="82" ht="143.25" customHeight="1" spans="1:10">
      <c r="A82" s="15">
        <v>74</v>
      </c>
      <c r="B82" s="16" t="s">
        <v>160</v>
      </c>
      <c r="C82" s="16" t="s">
        <v>32</v>
      </c>
      <c r="D82" s="16" t="s">
        <v>33</v>
      </c>
      <c r="E82" s="18" t="s">
        <v>18</v>
      </c>
      <c r="F82" s="18">
        <v>4892.5</v>
      </c>
      <c r="G82" s="19">
        <v>0.09</v>
      </c>
      <c r="H82" s="23">
        <f t="shared" si="1"/>
        <v>440.33</v>
      </c>
      <c r="I82" s="22"/>
      <c r="J82" s="22"/>
    </row>
    <row r="83" ht="130.5" customHeight="1" spans="1:10">
      <c r="A83" s="15">
        <v>75</v>
      </c>
      <c r="B83" s="16" t="s">
        <v>161</v>
      </c>
      <c r="C83" s="16" t="s">
        <v>35</v>
      </c>
      <c r="D83" s="16" t="s">
        <v>36</v>
      </c>
      <c r="E83" s="18" t="s">
        <v>18</v>
      </c>
      <c r="F83" s="18">
        <v>1197</v>
      </c>
      <c r="G83" s="19">
        <v>0.09</v>
      </c>
      <c r="H83" s="23">
        <f t="shared" si="1"/>
        <v>107.73</v>
      </c>
      <c r="I83" s="22"/>
      <c r="J83" s="22"/>
    </row>
    <row r="84" ht="143.25" customHeight="1" spans="1:10">
      <c r="A84" s="15">
        <v>76</v>
      </c>
      <c r="B84" s="16" t="s">
        <v>162</v>
      </c>
      <c r="C84" s="16" t="s">
        <v>38</v>
      </c>
      <c r="D84" s="16" t="s">
        <v>39</v>
      </c>
      <c r="E84" s="18" t="s">
        <v>18</v>
      </c>
      <c r="F84" s="18">
        <v>1757.2</v>
      </c>
      <c r="G84" s="19">
        <v>0.09</v>
      </c>
      <c r="H84" s="23">
        <f t="shared" si="1"/>
        <v>158.15</v>
      </c>
      <c r="I84" s="22"/>
      <c r="J84" s="22"/>
    </row>
    <row r="85" ht="143.25" customHeight="1" spans="1:10">
      <c r="A85" s="15">
        <v>77</v>
      </c>
      <c r="B85" s="16" t="s">
        <v>163</v>
      </c>
      <c r="C85" s="16" t="s">
        <v>41</v>
      </c>
      <c r="D85" s="16" t="s">
        <v>42</v>
      </c>
      <c r="E85" s="18" t="s">
        <v>18</v>
      </c>
      <c r="F85" s="18">
        <v>1242.38</v>
      </c>
      <c r="G85" s="19">
        <v>0.09</v>
      </c>
      <c r="H85" s="23">
        <f t="shared" si="1"/>
        <v>111.81</v>
      </c>
      <c r="I85" s="22"/>
      <c r="J85" s="22"/>
    </row>
    <row r="86" ht="130.5" customHeight="1" spans="1:10">
      <c r="A86" s="15">
        <v>78</v>
      </c>
      <c r="B86" s="16" t="s">
        <v>164</v>
      </c>
      <c r="C86" s="16" t="s">
        <v>44</v>
      </c>
      <c r="D86" s="16" t="s">
        <v>45</v>
      </c>
      <c r="E86" s="18" t="s">
        <v>18</v>
      </c>
      <c r="F86" s="18">
        <v>1132</v>
      </c>
      <c r="G86" s="19">
        <v>0.09</v>
      </c>
      <c r="H86" s="23">
        <f t="shared" si="1"/>
        <v>101.88</v>
      </c>
      <c r="I86" s="22"/>
      <c r="J86" s="22"/>
    </row>
    <row r="87" ht="143.25" customHeight="1" spans="1:10">
      <c r="A87" s="15">
        <v>79</v>
      </c>
      <c r="B87" s="16" t="s">
        <v>165</v>
      </c>
      <c r="C87" s="16" t="s">
        <v>47</v>
      </c>
      <c r="D87" s="16" t="s">
        <v>48</v>
      </c>
      <c r="E87" s="18" t="s">
        <v>18</v>
      </c>
      <c r="F87" s="18">
        <v>3054.5</v>
      </c>
      <c r="G87" s="19">
        <v>0.09</v>
      </c>
      <c r="H87" s="23">
        <f t="shared" si="1"/>
        <v>274.91</v>
      </c>
      <c r="I87" s="22"/>
      <c r="J87" s="22"/>
    </row>
    <row r="88" ht="143.25" customHeight="1" spans="1:10">
      <c r="A88" s="15">
        <v>80</v>
      </c>
      <c r="B88" s="16" t="s">
        <v>166</v>
      </c>
      <c r="C88" s="16" t="s">
        <v>50</v>
      </c>
      <c r="D88" s="16" t="s">
        <v>51</v>
      </c>
      <c r="E88" s="18" t="s">
        <v>18</v>
      </c>
      <c r="F88" s="18">
        <v>1831.5</v>
      </c>
      <c r="G88" s="19">
        <v>0.09</v>
      </c>
      <c r="H88" s="23">
        <f t="shared" si="1"/>
        <v>164.84</v>
      </c>
      <c r="I88" s="22"/>
      <c r="J88" s="22"/>
    </row>
    <row r="89" ht="130.5" customHeight="1" spans="1:10">
      <c r="A89" s="15">
        <v>81</v>
      </c>
      <c r="B89" s="16" t="s">
        <v>167</v>
      </c>
      <c r="C89" s="16" t="s">
        <v>53</v>
      </c>
      <c r="D89" s="16" t="s">
        <v>54</v>
      </c>
      <c r="E89" s="18" t="s">
        <v>18</v>
      </c>
      <c r="F89" s="18">
        <v>950</v>
      </c>
      <c r="G89" s="19">
        <v>0.09</v>
      </c>
      <c r="H89" s="23">
        <f t="shared" si="1"/>
        <v>85.5</v>
      </c>
      <c r="I89" s="22"/>
      <c r="J89" s="22"/>
    </row>
    <row r="90" ht="130.5" customHeight="1" spans="1:10">
      <c r="A90" s="15">
        <v>82</v>
      </c>
      <c r="B90" s="16" t="s">
        <v>168</v>
      </c>
      <c r="C90" s="16" t="s">
        <v>56</v>
      </c>
      <c r="D90" s="16" t="s">
        <v>57</v>
      </c>
      <c r="E90" s="18" t="s">
        <v>18</v>
      </c>
      <c r="F90" s="18">
        <v>2120</v>
      </c>
      <c r="G90" s="19">
        <v>0.09</v>
      </c>
      <c r="H90" s="23">
        <f t="shared" si="1"/>
        <v>190.8</v>
      </c>
      <c r="I90" s="22"/>
      <c r="J90" s="22"/>
    </row>
    <row r="91" ht="130.5" customHeight="1" spans="1:10">
      <c r="A91" s="15">
        <v>83</v>
      </c>
      <c r="B91" s="16" t="s">
        <v>169</v>
      </c>
      <c r="C91" s="16" t="s">
        <v>59</v>
      </c>
      <c r="D91" s="16" t="s">
        <v>60</v>
      </c>
      <c r="E91" s="18" t="s">
        <v>18</v>
      </c>
      <c r="F91" s="18">
        <v>1683</v>
      </c>
      <c r="G91" s="19">
        <v>0.09</v>
      </c>
      <c r="H91" s="23">
        <f t="shared" si="1"/>
        <v>151.47</v>
      </c>
      <c r="I91" s="22"/>
      <c r="J91" s="22"/>
    </row>
    <row r="92" ht="143.25" customHeight="1" spans="1:10">
      <c r="A92" s="15">
        <v>84</v>
      </c>
      <c r="B92" s="16" t="s">
        <v>170</v>
      </c>
      <c r="C92" s="16" t="s">
        <v>62</v>
      </c>
      <c r="D92" s="16" t="s">
        <v>63</v>
      </c>
      <c r="E92" s="18" t="s">
        <v>18</v>
      </c>
      <c r="F92" s="18">
        <v>1767.8</v>
      </c>
      <c r="G92" s="19">
        <v>0.09</v>
      </c>
      <c r="H92" s="23">
        <f t="shared" si="1"/>
        <v>159.1</v>
      </c>
      <c r="I92" s="22"/>
      <c r="J92" s="22"/>
    </row>
    <row r="93" ht="130.5" customHeight="1" spans="1:10">
      <c r="A93" s="15">
        <v>85</v>
      </c>
      <c r="B93" s="16" t="s">
        <v>171</v>
      </c>
      <c r="C93" s="16" t="s">
        <v>65</v>
      </c>
      <c r="D93" s="16" t="s">
        <v>66</v>
      </c>
      <c r="E93" s="18" t="s">
        <v>18</v>
      </c>
      <c r="F93" s="18">
        <v>2826</v>
      </c>
      <c r="G93" s="19">
        <v>0.09</v>
      </c>
      <c r="H93" s="23">
        <f t="shared" si="1"/>
        <v>254.34</v>
      </c>
      <c r="I93" s="22"/>
      <c r="J93" s="22"/>
    </row>
    <row r="94" ht="143.25" customHeight="1" spans="1:10">
      <c r="A94" s="15">
        <v>86</v>
      </c>
      <c r="B94" s="16" t="s">
        <v>172</v>
      </c>
      <c r="C94" s="16" t="s">
        <v>68</v>
      </c>
      <c r="D94" s="16" t="s">
        <v>69</v>
      </c>
      <c r="E94" s="18" t="s">
        <v>18</v>
      </c>
      <c r="F94" s="18">
        <v>3146.79</v>
      </c>
      <c r="G94" s="19">
        <v>0.09</v>
      </c>
      <c r="H94" s="23">
        <f t="shared" si="1"/>
        <v>283.21</v>
      </c>
      <c r="I94" s="22"/>
      <c r="J94" s="22"/>
    </row>
    <row r="95" ht="143.25" customHeight="1" spans="1:10">
      <c r="A95" s="15">
        <v>87</v>
      </c>
      <c r="B95" s="16" t="s">
        <v>173</v>
      </c>
      <c r="C95" s="16" t="s">
        <v>71</v>
      </c>
      <c r="D95" s="16" t="s">
        <v>72</v>
      </c>
      <c r="E95" s="18" t="s">
        <v>18</v>
      </c>
      <c r="F95" s="18">
        <v>2396.5</v>
      </c>
      <c r="G95" s="19">
        <v>0.09</v>
      </c>
      <c r="H95" s="23">
        <f t="shared" si="1"/>
        <v>215.69</v>
      </c>
      <c r="I95" s="22"/>
      <c r="J95" s="22"/>
    </row>
    <row r="96" ht="143.25" customHeight="1" spans="1:10">
      <c r="A96" s="15">
        <v>88</v>
      </c>
      <c r="B96" s="16" t="s">
        <v>174</v>
      </c>
      <c r="C96" s="16" t="s">
        <v>74</v>
      </c>
      <c r="D96" s="16" t="s">
        <v>75</v>
      </c>
      <c r="E96" s="18" t="s">
        <v>18</v>
      </c>
      <c r="F96" s="18">
        <v>2931.6</v>
      </c>
      <c r="G96" s="19">
        <v>0.09</v>
      </c>
      <c r="H96" s="23">
        <f t="shared" si="1"/>
        <v>263.84</v>
      </c>
      <c r="I96" s="22"/>
      <c r="J96" s="22"/>
    </row>
    <row r="97" ht="143.25" customHeight="1" spans="1:10">
      <c r="A97" s="15">
        <v>89</v>
      </c>
      <c r="B97" s="16" t="s">
        <v>175</v>
      </c>
      <c r="C97" s="16" t="s">
        <v>77</v>
      </c>
      <c r="D97" s="16" t="s">
        <v>78</v>
      </c>
      <c r="E97" s="18" t="s">
        <v>18</v>
      </c>
      <c r="F97" s="18">
        <v>1662.65</v>
      </c>
      <c r="G97" s="19">
        <v>0.09</v>
      </c>
      <c r="H97" s="23">
        <f t="shared" si="1"/>
        <v>149.64</v>
      </c>
      <c r="I97" s="22"/>
      <c r="J97" s="22"/>
    </row>
    <row r="98" ht="143.25" customHeight="1" spans="1:10">
      <c r="A98" s="15">
        <v>90</v>
      </c>
      <c r="B98" s="16" t="s">
        <v>176</v>
      </c>
      <c r="C98" s="16" t="s">
        <v>80</v>
      </c>
      <c r="D98" s="16" t="s">
        <v>81</v>
      </c>
      <c r="E98" s="18" t="s">
        <v>18</v>
      </c>
      <c r="F98" s="18">
        <v>1153.9</v>
      </c>
      <c r="G98" s="19">
        <v>0.09</v>
      </c>
      <c r="H98" s="23">
        <f t="shared" si="1"/>
        <v>103.85</v>
      </c>
      <c r="I98" s="22"/>
      <c r="J98" s="22"/>
    </row>
    <row r="99" ht="105" customHeight="1" spans="1:10">
      <c r="A99" s="15">
        <v>91</v>
      </c>
      <c r="B99" s="16" t="s">
        <v>177</v>
      </c>
      <c r="C99" s="16" t="s">
        <v>83</v>
      </c>
      <c r="D99" s="16" t="s">
        <v>84</v>
      </c>
      <c r="E99" s="18" t="s">
        <v>18</v>
      </c>
      <c r="F99" s="18">
        <v>1</v>
      </c>
      <c r="G99" s="19">
        <v>0.14</v>
      </c>
      <c r="H99" s="23">
        <f t="shared" si="1"/>
        <v>0.14</v>
      </c>
      <c r="I99" s="22"/>
      <c r="J99" s="22"/>
    </row>
    <row r="100" ht="117.75" customHeight="1" spans="1:10">
      <c r="A100" s="15">
        <v>92</v>
      </c>
      <c r="B100" s="16" t="s">
        <v>178</v>
      </c>
      <c r="C100" s="16" t="s">
        <v>86</v>
      </c>
      <c r="D100" s="16" t="s">
        <v>87</v>
      </c>
      <c r="E100" s="18" t="s">
        <v>18</v>
      </c>
      <c r="F100" s="18">
        <v>1</v>
      </c>
      <c r="G100" s="19"/>
      <c r="H100" s="23">
        <f t="shared" si="1"/>
        <v>0</v>
      </c>
      <c r="I100" s="22"/>
      <c r="J100" s="22"/>
    </row>
    <row r="101" ht="79.5" customHeight="1" spans="1:10">
      <c r="A101" s="15">
        <v>93</v>
      </c>
      <c r="B101" s="16" t="s">
        <v>179</v>
      </c>
      <c r="C101" s="16" t="s">
        <v>89</v>
      </c>
      <c r="D101" s="16" t="s">
        <v>90</v>
      </c>
      <c r="E101" s="18" t="s">
        <v>91</v>
      </c>
      <c r="F101" s="18">
        <v>1</v>
      </c>
      <c r="G101" s="19"/>
      <c r="H101" s="23">
        <f t="shared" si="1"/>
        <v>0</v>
      </c>
      <c r="I101" s="22"/>
      <c r="J101" s="22"/>
    </row>
    <row r="102" ht="79.5" customHeight="1" spans="1:10">
      <c r="A102" s="15">
        <v>94</v>
      </c>
      <c r="B102" s="16" t="s">
        <v>180</v>
      </c>
      <c r="C102" s="16" t="s">
        <v>89</v>
      </c>
      <c r="D102" s="16" t="s">
        <v>93</v>
      </c>
      <c r="E102" s="18" t="s">
        <v>91</v>
      </c>
      <c r="F102" s="18">
        <v>1</v>
      </c>
      <c r="G102" s="19"/>
      <c r="H102" s="23">
        <f t="shared" si="1"/>
        <v>0</v>
      </c>
      <c r="I102" s="22"/>
      <c r="J102" s="22"/>
    </row>
    <row r="103" ht="143.25" customHeight="1" spans="1:10">
      <c r="A103" s="15">
        <v>95</v>
      </c>
      <c r="B103" s="16" t="s">
        <v>181</v>
      </c>
      <c r="C103" s="16" t="s">
        <v>95</v>
      </c>
      <c r="D103" s="16" t="s">
        <v>96</v>
      </c>
      <c r="E103" s="18" t="s">
        <v>97</v>
      </c>
      <c r="F103" s="18">
        <v>1</v>
      </c>
      <c r="G103" s="19">
        <v>4.01</v>
      </c>
      <c r="H103" s="23">
        <f t="shared" si="1"/>
        <v>4.01</v>
      </c>
      <c r="I103" s="22"/>
      <c r="J103" s="22"/>
    </row>
    <row r="104" ht="143.25" customHeight="1" spans="1:10">
      <c r="A104" s="15">
        <v>96</v>
      </c>
      <c r="B104" s="16" t="s">
        <v>182</v>
      </c>
      <c r="C104" s="16" t="s">
        <v>99</v>
      </c>
      <c r="D104" s="16" t="s">
        <v>100</v>
      </c>
      <c r="E104" s="18" t="s">
        <v>97</v>
      </c>
      <c r="F104" s="18">
        <v>1</v>
      </c>
      <c r="G104" s="19">
        <v>24.87</v>
      </c>
      <c r="H104" s="23">
        <f t="shared" si="1"/>
        <v>24.87</v>
      </c>
      <c r="I104" s="22"/>
      <c r="J104" s="22"/>
    </row>
    <row r="105" ht="54" customHeight="1" spans="1:10">
      <c r="A105" s="15">
        <v>97</v>
      </c>
      <c r="B105" s="16" t="s">
        <v>183</v>
      </c>
      <c r="C105" s="16" t="s">
        <v>102</v>
      </c>
      <c r="D105" s="16" t="s">
        <v>103</v>
      </c>
      <c r="E105" s="18" t="s">
        <v>104</v>
      </c>
      <c r="F105" s="18">
        <v>1</v>
      </c>
      <c r="G105" s="19">
        <v>2.83</v>
      </c>
      <c r="H105" s="23">
        <f t="shared" si="1"/>
        <v>2.83</v>
      </c>
      <c r="I105" s="22"/>
      <c r="J105" s="22"/>
    </row>
    <row r="106" ht="117.75" customHeight="1" spans="1:10">
      <c r="A106" s="15">
        <v>98</v>
      </c>
      <c r="B106" s="16" t="s">
        <v>184</v>
      </c>
      <c r="C106" s="16" t="s">
        <v>106</v>
      </c>
      <c r="D106" s="16" t="s">
        <v>107</v>
      </c>
      <c r="E106" s="18" t="s">
        <v>108</v>
      </c>
      <c r="F106" s="18">
        <v>1</v>
      </c>
      <c r="G106" s="19">
        <v>12.06</v>
      </c>
      <c r="H106" s="23">
        <f t="shared" si="1"/>
        <v>12.06</v>
      </c>
      <c r="I106" s="22"/>
      <c r="J106" s="22"/>
    </row>
    <row r="107" ht="79.5" customHeight="1" spans="1:10">
      <c r="A107" s="15">
        <v>99</v>
      </c>
      <c r="B107" s="16" t="s">
        <v>185</v>
      </c>
      <c r="C107" s="16" t="s">
        <v>110</v>
      </c>
      <c r="D107" s="16" t="s">
        <v>111</v>
      </c>
      <c r="E107" s="18" t="s">
        <v>108</v>
      </c>
      <c r="F107" s="18">
        <v>1</v>
      </c>
      <c r="G107" s="19">
        <v>1.41</v>
      </c>
      <c r="H107" s="23">
        <f t="shared" si="1"/>
        <v>1.41</v>
      </c>
      <c r="I107" s="22"/>
      <c r="J107" s="22"/>
    </row>
    <row r="108" ht="66.75" customHeight="1" spans="1:10">
      <c r="A108" s="15">
        <v>100</v>
      </c>
      <c r="B108" s="16" t="s">
        <v>186</v>
      </c>
      <c r="C108" s="16" t="s">
        <v>113</v>
      </c>
      <c r="D108" s="16" t="s">
        <v>114</v>
      </c>
      <c r="E108" s="18" t="s">
        <v>18</v>
      </c>
      <c r="F108" s="18">
        <v>1</v>
      </c>
      <c r="G108" s="19">
        <v>2.36</v>
      </c>
      <c r="H108" s="23">
        <f t="shared" si="1"/>
        <v>2.36</v>
      </c>
      <c r="I108" s="22"/>
      <c r="J108" s="22"/>
    </row>
    <row r="109" ht="66.75" customHeight="1" spans="1:10">
      <c r="A109" s="15">
        <v>101</v>
      </c>
      <c r="B109" s="16" t="s">
        <v>187</v>
      </c>
      <c r="C109" s="16" t="s">
        <v>116</v>
      </c>
      <c r="D109" s="16" t="s">
        <v>114</v>
      </c>
      <c r="E109" s="18" t="s">
        <v>18</v>
      </c>
      <c r="F109" s="18">
        <v>1</v>
      </c>
      <c r="G109" s="19">
        <v>0.87</v>
      </c>
      <c r="H109" s="23">
        <f t="shared" si="1"/>
        <v>0.87</v>
      </c>
      <c r="I109" s="22"/>
      <c r="J109" s="22"/>
    </row>
    <row r="110" ht="66.75" customHeight="1" spans="1:10">
      <c r="A110" s="15">
        <v>102</v>
      </c>
      <c r="B110" s="16" t="s">
        <v>188</v>
      </c>
      <c r="C110" s="16" t="s">
        <v>118</v>
      </c>
      <c r="D110" s="16" t="s">
        <v>114</v>
      </c>
      <c r="E110" s="18" t="s">
        <v>18</v>
      </c>
      <c r="F110" s="18">
        <v>1</v>
      </c>
      <c r="G110" s="19">
        <v>5.63</v>
      </c>
      <c r="H110" s="23">
        <f t="shared" si="1"/>
        <v>5.63</v>
      </c>
      <c r="I110" s="22"/>
      <c r="J110" s="22"/>
    </row>
    <row r="111" ht="15.75" customHeight="1" spans="1:10">
      <c r="A111" s="15"/>
      <c r="B111" s="16"/>
      <c r="C111" s="17" t="s">
        <v>189</v>
      </c>
      <c r="D111" s="16"/>
      <c r="E111" s="16"/>
      <c r="F111" s="18"/>
      <c r="G111" s="19"/>
      <c r="H111" s="23"/>
      <c r="I111" s="22"/>
      <c r="J111" s="22"/>
    </row>
    <row r="112" ht="143.25" customHeight="1" spans="1:10">
      <c r="A112" s="15">
        <v>103</v>
      </c>
      <c r="B112" s="16" t="s">
        <v>190</v>
      </c>
      <c r="C112" s="16" t="s">
        <v>16</v>
      </c>
      <c r="D112" s="16" t="s">
        <v>17</v>
      </c>
      <c r="E112" s="18" t="s">
        <v>18</v>
      </c>
      <c r="F112" s="18">
        <v>1636.5</v>
      </c>
      <c r="G112" s="19">
        <v>0.09</v>
      </c>
      <c r="H112" s="23">
        <f t="shared" si="1"/>
        <v>147.29</v>
      </c>
      <c r="I112" s="22"/>
      <c r="J112" s="22"/>
    </row>
    <row r="113" ht="130.5" customHeight="1" spans="1:10">
      <c r="A113" s="15">
        <v>104</v>
      </c>
      <c r="B113" s="16" t="s">
        <v>191</v>
      </c>
      <c r="C113" s="16" t="s">
        <v>20</v>
      </c>
      <c r="D113" s="16" t="s">
        <v>21</v>
      </c>
      <c r="E113" s="18" t="s">
        <v>18</v>
      </c>
      <c r="F113" s="18">
        <v>1424</v>
      </c>
      <c r="G113" s="19">
        <v>0.09</v>
      </c>
      <c r="H113" s="23">
        <f t="shared" si="1"/>
        <v>128.16</v>
      </c>
      <c r="I113" s="22"/>
      <c r="J113" s="22"/>
    </row>
    <row r="114" ht="143.25" customHeight="1" spans="1:10">
      <c r="A114" s="15">
        <v>105</v>
      </c>
      <c r="B114" s="16" t="s">
        <v>192</v>
      </c>
      <c r="C114" s="16" t="s">
        <v>23</v>
      </c>
      <c r="D114" s="16" t="s">
        <v>24</v>
      </c>
      <c r="E114" s="18" t="s">
        <v>18</v>
      </c>
      <c r="F114" s="18">
        <v>1597.5</v>
      </c>
      <c r="G114" s="19">
        <v>0.09</v>
      </c>
      <c r="H114" s="23">
        <f t="shared" si="1"/>
        <v>143.78</v>
      </c>
      <c r="I114" s="22"/>
      <c r="J114" s="22"/>
    </row>
    <row r="115" ht="143.25" customHeight="1" spans="1:10">
      <c r="A115" s="15">
        <v>106</v>
      </c>
      <c r="B115" s="16" t="s">
        <v>193</v>
      </c>
      <c r="C115" s="16" t="s">
        <v>26</v>
      </c>
      <c r="D115" s="16" t="s">
        <v>27</v>
      </c>
      <c r="E115" s="18" t="s">
        <v>18</v>
      </c>
      <c r="F115" s="18">
        <v>2010.8</v>
      </c>
      <c r="G115" s="19">
        <v>0.09</v>
      </c>
      <c r="H115" s="23">
        <f t="shared" si="1"/>
        <v>180.97</v>
      </c>
      <c r="I115" s="22"/>
      <c r="J115" s="22"/>
    </row>
    <row r="116" ht="143.25" customHeight="1" spans="1:10">
      <c r="A116" s="15">
        <v>107</v>
      </c>
      <c r="B116" s="16" t="s">
        <v>194</v>
      </c>
      <c r="C116" s="16" t="s">
        <v>29</v>
      </c>
      <c r="D116" s="16" t="s">
        <v>30</v>
      </c>
      <c r="E116" s="18" t="s">
        <v>18</v>
      </c>
      <c r="F116" s="18">
        <v>2396.16</v>
      </c>
      <c r="G116" s="19">
        <v>0.09</v>
      </c>
      <c r="H116" s="23">
        <f t="shared" si="1"/>
        <v>215.65</v>
      </c>
      <c r="I116" s="22"/>
      <c r="J116" s="22"/>
    </row>
    <row r="117" ht="143.25" customHeight="1" spans="1:10">
      <c r="A117" s="15">
        <v>108</v>
      </c>
      <c r="B117" s="16" t="s">
        <v>195</v>
      </c>
      <c r="C117" s="16" t="s">
        <v>32</v>
      </c>
      <c r="D117" s="16" t="s">
        <v>33</v>
      </c>
      <c r="E117" s="18" t="s">
        <v>18</v>
      </c>
      <c r="F117" s="18">
        <v>4892.5</v>
      </c>
      <c r="G117" s="19">
        <v>0.09</v>
      </c>
      <c r="H117" s="23">
        <f t="shared" si="1"/>
        <v>440.33</v>
      </c>
      <c r="I117" s="22"/>
      <c r="J117" s="22"/>
    </row>
    <row r="118" ht="130.5" customHeight="1" spans="1:10">
      <c r="A118" s="15">
        <v>109</v>
      </c>
      <c r="B118" s="16" t="s">
        <v>196</v>
      </c>
      <c r="C118" s="16" t="s">
        <v>35</v>
      </c>
      <c r="D118" s="16" t="s">
        <v>36</v>
      </c>
      <c r="E118" s="18" t="s">
        <v>18</v>
      </c>
      <c r="F118" s="18">
        <v>1197</v>
      </c>
      <c r="G118" s="19">
        <v>0.09</v>
      </c>
      <c r="H118" s="23">
        <f t="shared" si="1"/>
        <v>107.73</v>
      </c>
      <c r="I118" s="22"/>
      <c r="J118" s="22"/>
    </row>
    <row r="119" ht="143.25" customHeight="1" spans="1:10">
      <c r="A119" s="15">
        <v>110</v>
      </c>
      <c r="B119" s="16" t="s">
        <v>197</v>
      </c>
      <c r="C119" s="16" t="s">
        <v>38</v>
      </c>
      <c r="D119" s="16" t="s">
        <v>39</v>
      </c>
      <c r="E119" s="18" t="s">
        <v>18</v>
      </c>
      <c r="F119" s="18">
        <v>1757.2</v>
      </c>
      <c r="G119" s="19">
        <v>0.09</v>
      </c>
      <c r="H119" s="23">
        <f t="shared" si="1"/>
        <v>158.15</v>
      </c>
      <c r="I119" s="22"/>
      <c r="J119" s="22"/>
    </row>
    <row r="120" ht="143.25" customHeight="1" spans="1:10">
      <c r="A120" s="15">
        <v>111</v>
      </c>
      <c r="B120" s="16" t="s">
        <v>198</v>
      </c>
      <c r="C120" s="16" t="s">
        <v>41</v>
      </c>
      <c r="D120" s="16" t="s">
        <v>42</v>
      </c>
      <c r="E120" s="18" t="s">
        <v>18</v>
      </c>
      <c r="F120" s="18">
        <v>1242.38</v>
      </c>
      <c r="G120" s="19">
        <v>0.09</v>
      </c>
      <c r="H120" s="23">
        <f t="shared" si="1"/>
        <v>111.81</v>
      </c>
      <c r="I120" s="22"/>
      <c r="J120" s="22"/>
    </row>
    <row r="121" ht="130.5" customHeight="1" spans="1:10">
      <c r="A121" s="15">
        <v>112</v>
      </c>
      <c r="B121" s="16" t="s">
        <v>199</v>
      </c>
      <c r="C121" s="16" t="s">
        <v>44</v>
      </c>
      <c r="D121" s="16" t="s">
        <v>45</v>
      </c>
      <c r="E121" s="18" t="s">
        <v>18</v>
      </c>
      <c r="F121" s="18">
        <v>1132</v>
      </c>
      <c r="G121" s="19">
        <v>0.09</v>
      </c>
      <c r="H121" s="23">
        <f t="shared" si="1"/>
        <v>101.88</v>
      </c>
      <c r="I121" s="22"/>
      <c r="J121" s="22"/>
    </row>
    <row r="122" ht="143.25" customHeight="1" spans="1:10">
      <c r="A122" s="15">
        <v>113</v>
      </c>
      <c r="B122" s="16" t="s">
        <v>200</v>
      </c>
      <c r="C122" s="16" t="s">
        <v>47</v>
      </c>
      <c r="D122" s="16" t="s">
        <v>48</v>
      </c>
      <c r="E122" s="18" t="s">
        <v>18</v>
      </c>
      <c r="F122" s="18">
        <v>3054.5</v>
      </c>
      <c r="G122" s="19">
        <v>0.09</v>
      </c>
      <c r="H122" s="23">
        <f t="shared" si="1"/>
        <v>274.91</v>
      </c>
      <c r="I122" s="22"/>
      <c r="J122" s="22"/>
    </row>
    <row r="123" ht="143.25" customHeight="1" spans="1:10">
      <c r="A123" s="15">
        <v>114</v>
      </c>
      <c r="B123" s="16" t="s">
        <v>201</v>
      </c>
      <c r="C123" s="16" t="s">
        <v>50</v>
      </c>
      <c r="D123" s="16" t="s">
        <v>51</v>
      </c>
      <c r="E123" s="18" t="s">
        <v>18</v>
      </c>
      <c r="F123" s="18">
        <v>1831.5</v>
      </c>
      <c r="G123" s="19">
        <v>0.09</v>
      </c>
      <c r="H123" s="23">
        <f t="shared" si="1"/>
        <v>164.84</v>
      </c>
      <c r="I123" s="22"/>
      <c r="J123" s="22"/>
    </row>
    <row r="124" ht="130.5" customHeight="1" spans="1:10">
      <c r="A124" s="15">
        <v>115</v>
      </c>
      <c r="B124" s="16" t="s">
        <v>202</v>
      </c>
      <c r="C124" s="16" t="s">
        <v>53</v>
      </c>
      <c r="D124" s="16" t="s">
        <v>54</v>
      </c>
      <c r="E124" s="18" t="s">
        <v>18</v>
      </c>
      <c r="F124" s="18">
        <v>950</v>
      </c>
      <c r="G124" s="19">
        <v>0.09</v>
      </c>
      <c r="H124" s="23">
        <f t="shared" si="1"/>
        <v>85.5</v>
      </c>
      <c r="I124" s="22"/>
      <c r="J124" s="22"/>
    </row>
    <row r="125" ht="130.5" customHeight="1" spans="1:10">
      <c r="A125" s="15">
        <v>116</v>
      </c>
      <c r="B125" s="16" t="s">
        <v>203</v>
      </c>
      <c r="C125" s="16" t="s">
        <v>56</v>
      </c>
      <c r="D125" s="16" t="s">
        <v>57</v>
      </c>
      <c r="E125" s="18" t="s">
        <v>18</v>
      </c>
      <c r="F125" s="18">
        <v>2120</v>
      </c>
      <c r="G125" s="19">
        <v>0.09</v>
      </c>
      <c r="H125" s="23">
        <f t="shared" si="1"/>
        <v>190.8</v>
      </c>
      <c r="I125" s="22"/>
      <c r="J125" s="22"/>
    </row>
    <row r="126" ht="130.5" customHeight="1" spans="1:10">
      <c r="A126" s="15">
        <v>117</v>
      </c>
      <c r="B126" s="16" t="s">
        <v>204</v>
      </c>
      <c r="C126" s="16" t="s">
        <v>59</v>
      </c>
      <c r="D126" s="16" t="s">
        <v>60</v>
      </c>
      <c r="E126" s="18" t="s">
        <v>18</v>
      </c>
      <c r="F126" s="18">
        <v>1683</v>
      </c>
      <c r="G126" s="19">
        <v>0.09</v>
      </c>
      <c r="H126" s="23">
        <f t="shared" si="1"/>
        <v>151.47</v>
      </c>
      <c r="I126" s="22"/>
      <c r="J126" s="22"/>
    </row>
    <row r="127" ht="143.25" customHeight="1" spans="1:10">
      <c r="A127" s="15">
        <v>118</v>
      </c>
      <c r="B127" s="16" t="s">
        <v>205</v>
      </c>
      <c r="C127" s="16" t="s">
        <v>62</v>
      </c>
      <c r="D127" s="16" t="s">
        <v>63</v>
      </c>
      <c r="E127" s="18" t="s">
        <v>18</v>
      </c>
      <c r="F127" s="18">
        <v>1767.8</v>
      </c>
      <c r="G127" s="19">
        <v>0.09</v>
      </c>
      <c r="H127" s="23">
        <f t="shared" si="1"/>
        <v>159.1</v>
      </c>
      <c r="I127" s="22"/>
      <c r="J127" s="22"/>
    </row>
    <row r="128" ht="130.5" customHeight="1" spans="1:10">
      <c r="A128" s="15">
        <v>119</v>
      </c>
      <c r="B128" s="16" t="s">
        <v>206</v>
      </c>
      <c r="C128" s="16" t="s">
        <v>65</v>
      </c>
      <c r="D128" s="16" t="s">
        <v>66</v>
      </c>
      <c r="E128" s="18" t="s">
        <v>18</v>
      </c>
      <c r="F128" s="18">
        <v>2826</v>
      </c>
      <c r="G128" s="19">
        <v>0.09</v>
      </c>
      <c r="H128" s="23">
        <f t="shared" si="1"/>
        <v>254.34</v>
      </c>
      <c r="I128" s="22"/>
      <c r="J128" s="22"/>
    </row>
    <row r="129" ht="143.25" customHeight="1" spans="1:10">
      <c r="A129" s="15">
        <v>120</v>
      </c>
      <c r="B129" s="16" t="s">
        <v>207</v>
      </c>
      <c r="C129" s="16" t="s">
        <v>68</v>
      </c>
      <c r="D129" s="16" t="s">
        <v>69</v>
      </c>
      <c r="E129" s="18" t="s">
        <v>18</v>
      </c>
      <c r="F129" s="18">
        <v>3146.79</v>
      </c>
      <c r="G129" s="19">
        <v>0.09</v>
      </c>
      <c r="H129" s="23">
        <f t="shared" si="1"/>
        <v>283.21</v>
      </c>
      <c r="I129" s="22"/>
      <c r="J129" s="22"/>
    </row>
    <row r="130" ht="143.25" customHeight="1" spans="1:10">
      <c r="A130" s="15">
        <v>121</v>
      </c>
      <c r="B130" s="16" t="s">
        <v>208</v>
      </c>
      <c r="C130" s="16" t="s">
        <v>71</v>
      </c>
      <c r="D130" s="16" t="s">
        <v>72</v>
      </c>
      <c r="E130" s="18" t="s">
        <v>18</v>
      </c>
      <c r="F130" s="18">
        <v>2396.5</v>
      </c>
      <c r="G130" s="19">
        <v>0.09</v>
      </c>
      <c r="H130" s="23">
        <f t="shared" si="1"/>
        <v>215.69</v>
      </c>
      <c r="I130" s="22"/>
      <c r="J130" s="22"/>
    </row>
    <row r="131" ht="143.25" customHeight="1" spans="1:10">
      <c r="A131" s="15">
        <v>122</v>
      </c>
      <c r="B131" s="16" t="s">
        <v>209</v>
      </c>
      <c r="C131" s="16" t="s">
        <v>74</v>
      </c>
      <c r="D131" s="16" t="s">
        <v>75</v>
      </c>
      <c r="E131" s="18" t="s">
        <v>18</v>
      </c>
      <c r="F131" s="18">
        <v>2931.6</v>
      </c>
      <c r="G131" s="19">
        <v>0.09</v>
      </c>
      <c r="H131" s="23">
        <f t="shared" si="1"/>
        <v>263.84</v>
      </c>
      <c r="I131" s="22"/>
      <c r="J131" s="22"/>
    </row>
    <row r="132" ht="143.25" customHeight="1" spans="1:10">
      <c r="A132" s="15">
        <v>123</v>
      </c>
      <c r="B132" s="16" t="s">
        <v>210</v>
      </c>
      <c r="C132" s="16" t="s">
        <v>77</v>
      </c>
      <c r="D132" s="16" t="s">
        <v>78</v>
      </c>
      <c r="E132" s="18" t="s">
        <v>18</v>
      </c>
      <c r="F132" s="18">
        <v>1662.65</v>
      </c>
      <c r="G132" s="19">
        <v>0.09</v>
      </c>
      <c r="H132" s="23">
        <f t="shared" si="1"/>
        <v>149.64</v>
      </c>
      <c r="I132" s="22"/>
      <c r="J132" s="22"/>
    </row>
    <row r="133" ht="143.25" customHeight="1" spans="1:10">
      <c r="A133" s="15">
        <v>124</v>
      </c>
      <c r="B133" s="16" t="s">
        <v>211</v>
      </c>
      <c r="C133" s="16" t="s">
        <v>80</v>
      </c>
      <c r="D133" s="16" t="s">
        <v>81</v>
      </c>
      <c r="E133" s="18" t="s">
        <v>18</v>
      </c>
      <c r="F133" s="18">
        <v>1153.9</v>
      </c>
      <c r="G133" s="19">
        <v>0.09</v>
      </c>
      <c r="H133" s="23">
        <f t="shared" si="1"/>
        <v>103.85</v>
      </c>
      <c r="I133" s="22"/>
      <c r="J133" s="22"/>
    </row>
    <row r="134" ht="105" customHeight="1" spans="1:10">
      <c r="A134" s="15">
        <v>125</v>
      </c>
      <c r="B134" s="16" t="s">
        <v>212</v>
      </c>
      <c r="C134" s="16" t="s">
        <v>83</v>
      </c>
      <c r="D134" s="16" t="s">
        <v>84</v>
      </c>
      <c r="E134" s="18" t="s">
        <v>18</v>
      </c>
      <c r="F134" s="18">
        <v>1</v>
      </c>
      <c r="G134" s="19">
        <v>0.14</v>
      </c>
      <c r="H134" s="23">
        <f t="shared" si="1"/>
        <v>0.14</v>
      </c>
      <c r="I134" s="22"/>
      <c r="J134" s="22"/>
    </row>
    <row r="135" ht="117.75" customHeight="1" spans="1:10">
      <c r="A135" s="15">
        <v>126</v>
      </c>
      <c r="B135" s="16" t="s">
        <v>213</v>
      </c>
      <c r="C135" s="16" t="s">
        <v>86</v>
      </c>
      <c r="D135" s="16" t="s">
        <v>87</v>
      </c>
      <c r="E135" s="18" t="s">
        <v>18</v>
      </c>
      <c r="F135" s="18">
        <v>1</v>
      </c>
      <c r="G135" s="19"/>
      <c r="H135" s="23">
        <f t="shared" ref="H135:H198" si="2">ROUND(G135*F135,2)</f>
        <v>0</v>
      </c>
      <c r="I135" s="22"/>
      <c r="J135" s="22"/>
    </row>
    <row r="136" ht="79.5" customHeight="1" spans="1:10">
      <c r="A136" s="15">
        <v>127</v>
      </c>
      <c r="B136" s="16" t="s">
        <v>214</v>
      </c>
      <c r="C136" s="16" t="s">
        <v>89</v>
      </c>
      <c r="D136" s="16" t="s">
        <v>90</v>
      </c>
      <c r="E136" s="18" t="s">
        <v>91</v>
      </c>
      <c r="F136" s="18">
        <v>1</v>
      </c>
      <c r="G136" s="19"/>
      <c r="H136" s="23">
        <f t="shared" si="2"/>
        <v>0</v>
      </c>
      <c r="I136" s="22"/>
      <c r="J136" s="22"/>
    </row>
    <row r="137" ht="79.5" customHeight="1" spans="1:10">
      <c r="A137" s="15">
        <v>128</v>
      </c>
      <c r="B137" s="16" t="s">
        <v>215</v>
      </c>
      <c r="C137" s="16" t="s">
        <v>89</v>
      </c>
      <c r="D137" s="16" t="s">
        <v>93</v>
      </c>
      <c r="E137" s="18" t="s">
        <v>91</v>
      </c>
      <c r="F137" s="18">
        <v>1</v>
      </c>
      <c r="G137" s="19"/>
      <c r="H137" s="23">
        <f t="shared" si="2"/>
        <v>0</v>
      </c>
      <c r="I137" s="22"/>
      <c r="J137" s="22"/>
    </row>
    <row r="138" ht="143.25" customHeight="1" spans="1:10">
      <c r="A138" s="15">
        <v>129</v>
      </c>
      <c r="B138" s="16" t="s">
        <v>216</v>
      </c>
      <c r="C138" s="16" t="s">
        <v>95</v>
      </c>
      <c r="D138" s="16" t="s">
        <v>96</v>
      </c>
      <c r="E138" s="18" t="s">
        <v>97</v>
      </c>
      <c r="F138" s="18">
        <v>1</v>
      </c>
      <c r="G138" s="19">
        <v>4.01</v>
      </c>
      <c r="H138" s="23">
        <f t="shared" si="2"/>
        <v>4.01</v>
      </c>
      <c r="I138" s="22"/>
      <c r="J138" s="22"/>
    </row>
    <row r="139" ht="143.25" customHeight="1" spans="1:10">
      <c r="A139" s="15">
        <v>130</v>
      </c>
      <c r="B139" s="16" t="s">
        <v>217</v>
      </c>
      <c r="C139" s="16" t="s">
        <v>99</v>
      </c>
      <c r="D139" s="16" t="s">
        <v>100</v>
      </c>
      <c r="E139" s="18" t="s">
        <v>97</v>
      </c>
      <c r="F139" s="18">
        <v>1</v>
      </c>
      <c r="G139" s="19">
        <v>24.87</v>
      </c>
      <c r="H139" s="23">
        <f t="shared" si="2"/>
        <v>24.87</v>
      </c>
      <c r="I139" s="22"/>
      <c r="J139" s="22"/>
    </row>
    <row r="140" ht="54" customHeight="1" spans="1:10">
      <c r="A140" s="15">
        <v>131</v>
      </c>
      <c r="B140" s="16" t="s">
        <v>218</v>
      </c>
      <c r="C140" s="16" t="s">
        <v>102</v>
      </c>
      <c r="D140" s="16" t="s">
        <v>103</v>
      </c>
      <c r="E140" s="18" t="s">
        <v>104</v>
      </c>
      <c r="F140" s="18">
        <v>1</v>
      </c>
      <c r="G140" s="19">
        <v>2.83</v>
      </c>
      <c r="H140" s="23">
        <f t="shared" si="2"/>
        <v>2.83</v>
      </c>
      <c r="I140" s="22"/>
      <c r="J140" s="22"/>
    </row>
    <row r="141" ht="117.75" customHeight="1" spans="1:10">
      <c r="A141" s="15">
        <v>132</v>
      </c>
      <c r="B141" s="16" t="s">
        <v>219</v>
      </c>
      <c r="C141" s="16" t="s">
        <v>106</v>
      </c>
      <c r="D141" s="16" t="s">
        <v>107</v>
      </c>
      <c r="E141" s="18" t="s">
        <v>108</v>
      </c>
      <c r="F141" s="18">
        <v>1</v>
      </c>
      <c r="G141" s="19">
        <v>12.06</v>
      </c>
      <c r="H141" s="23">
        <f t="shared" si="2"/>
        <v>12.06</v>
      </c>
      <c r="I141" s="22"/>
      <c r="J141" s="22"/>
    </row>
    <row r="142" ht="79.5" customHeight="1" spans="1:10">
      <c r="A142" s="15">
        <v>133</v>
      </c>
      <c r="B142" s="16" t="s">
        <v>220</v>
      </c>
      <c r="C142" s="16" t="s">
        <v>110</v>
      </c>
      <c r="D142" s="16" t="s">
        <v>111</v>
      </c>
      <c r="E142" s="18" t="s">
        <v>108</v>
      </c>
      <c r="F142" s="18">
        <v>1</v>
      </c>
      <c r="G142" s="19">
        <v>1.41</v>
      </c>
      <c r="H142" s="23">
        <f t="shared" si="2"/>
        <v>1.41</v>
      </c>
      <c r="I142" s="22"/>
      <c r="J142" s="22"/>
    </row>
    <row r="143" ht="66.75" customHeight="1" spans="1:10">
      <c r="A143" s="15">
        <v>134</v>
      </c>
      <c r="B143" s="16" t="s">
        <v>221</v>
      </c>
      <c r="C143" s="16" t="s">
        <v>113</v>
      </c>
      <c r="D143" s="16" t="s">
        <v>114</v>
      </c>
      <c r="E143" s="18" t="s">
        <v>18</v>
      </c>
      <c r="F143" s="18">
        <v>1</v>
      </c>
      <c r="G143" s="19">
        <v>2.36</v>
      </c>
      <c r="H143" s="23">
        <f t="shared" si="2"/>
        <v>2.36</v>
      </c>
      <c r="I143" s="22"/>
      <c r="J143" s="22"/>
    </row>
    <row r="144" ht="66.75" customHeight="1" spans="1:10">
      <c r="A144" s="15">
        <v>135</v>
      </c>
      <c r="B144" s="16" t="s">
        <v>222</v>
      </c>
      <c r="C144" s="16" t="s">
        <v>116</v>
      </c>
      <c r="D144" s="16" t="s">
        <v>114</v>
      </c>
      <c r="E144" s="18" t="s">
        <v>18</v>
      </c>
      <c r="F144" s="18">
        <v>1</v>
      </c>
      <c r="G144" s="19">
        <v>0.87</v>
      </c>
      <c r="H144" s="23">
        <f t="shared" si="2"/>
        <v>0.87</v>
      </c>
      <c r="I144" s="22"/>
      <c r="J144" s="22"/>
    </row>
    <row r="145" ht="66.75" customHeight="1" spans="1:10">
      <c r="A145" s="15">
        <v>136</v>
      </c>
      <c r="B145" s="16" t="s">
        <v>223</v>
      </c>
      <c r="C145" s="16" t="s">
        <v>118</v>
      </c>
      <c r="D145" s="16" t="s">
        <v>114</v>
      </c>
      <c r="E145" s="18" t="s">
        <v>18</v>
      </c>
      <c r="F145" s="18">
        <v>1</v>
      </c>
      <c r="G145" s="19">
        <v>5.63</v>
      </c>
      <c r="H145" s="23">
        <f t="shared" si="2"/>
        <v>5.63</v>
      </c>
      <c r="I145" s="22"/>
      <c r="J145" s="22"/>
    </row>
    <row r="146" ht="28.5" customHeight="1" spans="1:10">
      <c r="A146" s="15"/>
      <c r="B146" s="16"/>
      <c r="C146" s="17" t="s">
        <v>224</v>
      </c>
      <c r="D146" s="16"/>
      <c r="E146" s="16"/>
      <c r="F146" s="18"/>
      <c r="G146" s="19"/>
      <c r="H146" s="23"/>
      <c r="I146" s="22"/>
      <c r="J146" s="22"/>
    </row>
    <row r="147" ht="15.75" customHeight="1" spans="1:10">
      <c r="A147" s="15"/>
      <c r="B147" s="16"/>
      <c r="C147" s="17" t="s">
        <v>225</v>
      </c>
      <c r="D147" s="16"/>
      <c r="E147" s="16"/>
      <c r="F147" s="18"/>
      <c r="G147" s="19"/>
      <c r="H147" s="23"/>
      <c r="I147" s="22"/>
      <c r="J147" s="22"/>
    </row>
    <row r="148" ht="105" customHeight="1" spans="1:10">
      <c r="A148" s="15">
        <v>137</v>
      </c>
      <c r="B148" s="16" t="s">
        <v>226</v>
      </c>
      <c r="C148" s="16" t="s">
        <v>227</v>
      </c>
      <c r="D148" s="16" t="s">
        <v>228</v>
      </c>
      <c r="E148" s="18" t="s">
        <v>18</v>
      </c>
      <c r="F148" s="18">
        <v>2500</v>
      </c>
      <c r="G148" s="19">
        <v>0.83</v>
      </c>
      <c r="H148" s="23">
        <f t="shared" si="2"/>
        <v>2075</v>
      </c>
      <c r="I148" s="22"/>
      <c r="J148" s="22"/>
    </row>
    <row r="149" ht="28.5" customHeight="1" spans="1:10">
      <c r="A149" s="15"/>
      <c r="B149" s="16"/>
      <c r="C149" s="17" t="s">
        <v>229</v>
      </c>
      <c r="D149" s="16"/>
      <c r="E149" s="16"/>
      <c r="F149" s="18"/>
      <c r="G149" s="19"/>
      <c r="H149" s="23"/>
      <c r="I149" s="22"/>
      <c r="J149" s="22"/>
    </row>
    <row r="150" ht="117.75" customHeight="1" spans="1:10">
      <c r="A150" s="15">
        <v>138</v>
      </c>
      <c r="B150" s="16" t="s">
        <v>230</v>
      </c>
      <c r="C150" s="16" t="s">
        <v>231</v>
      </c>
      <c r="D150" s="16" t="s">
        <v>232</v>
      </c>
      <c r="E150" s="18" t="s">
        <v>91</v>
      </c>
      <c r="F150" s="18">
        <v>20</v>
      </c>
      <c r="G150" s="19">
        <v>1.3</v>
      </c>
      <c r="H150" s="23">
        <f t="shared" si="2"/>
        <v>26</v>
      </c>
      <c r="I150" s="22"/>
      <c r="J150" s="22"/>
    </row>
    <row r="151" ht="79.5" customHeight="1" spans="1:10">
      <c r="A151" s="15">
        <v>139</v>
      </c>
      <c r="B151" s="16" t="s">
        <v>233</v>
      </c>
      <c r="C151" s="16" t="s">
        <v>234</v>
      </c>
      <c r="D151" s="16" t="s">
        <v>235</v>
      </c>
      <c r="E151" s="18" t="s">
        <v>91</v>
      </c>
      <c r="F151" s="18">
        <v>20</v>
      </c>
      <c r="G151" s="19">
        <v>8.18</v>
      </c>
      <c r="H151" s="23">
        <f t="shared" si="2"/>
        <v>163.6</v>
      </c>
      <c r="I151" s="22"/>
      <c r="J151" s="22"/>
    </row>
    <row r="152" ht="92.25" customHeight="1" spans="1:10">
      <c r="A152" s="15">
        <v>140</v>
      </c>
      <c r="B152" s="16" t="s">
        <v>236</v>
      </c>
      <c r="C152" s="16" t="s">
        <v>237</v>
      </c>
      <c r="D152" s="16" t="s">
        <v>238</v>
      </c>
      <c r="E152" s="18" t="s">
        <v>91</v>
      </c>
      <c r="F152" s="18">
        <v>300</v>
      </c>
      <c r="G152" s="19">
        <v>14.78</v>
      </c>
      <c r="H152" s="23">
        <f t="shared" si="2"/>
        <v>4434</v>
      </c>
      <c r="I152" s="22"/>
      <c r="J152" s="22"/>
    </row>
    <row r="153" ht="28.5" customHeight="1" spans="1:10">
      <c r="A153" s="15"/>
      <c r="B153" s="16"/>
      <c r="C153" s="17" t="s">
        <v>239</v>
      </c>
      <c r="D153" s="16"/>
      <c r="E153" s="16"/>
      <c r="F153" s="18"/>
      <c r="G153" s="19"/>
      <c r="H153" s="23"/>
      <c r="I153" s="22"/>
      <c r="J153" s="22"/>
    </row>
    <row r="154" ht="105" customHeight="1" spans="1:10">
      <c r="A154" s="15">
        <v>141</v>
      </c>
      <c r="B154" s="16" t="s">
        <v>240</v>
      </c>
      <c r="C154" s="16" t="s">
        <v>241</v>
      </c>
      <c r="D154" s="16" t="s">
        <v>242</v>
      </c>
      <c r="E154" s="18" t="s">
        <v>243</v>
      </c>
      <c r="F154" s="18">
        <v>1</v>
      </c>
      <c r="G154" s="19">
        <v>62.46</v>
      </c>
      <c r="H154" s="23">
        <f t="shared" si="2"/>
        <v>62.46</v>
      </c>
      <c r="I154" s="22"/>
      <c r="J154" s="22"/>
    </row>
    <row r="155" ht="130.5" customHeight="1" spans="1:10">
      <c r="A155" s="15">
        <v>142</v>
      </c>
      <c r="B155" s="16" t="s">
        <v>244</v>
      </c>
      <c r="C155" s="16" t="s">
        <v>245</v>
      </c>
      <c r="D155" s="16" t="s">
        <v>246</v>
      </c>
      <c r="E155" s="18" t="s">
        <v>18</v>
      </c>
      <c r="F155" s="18">
        <v>52.9</v>
      </c>
      <c r="G155" s="19">
        <v>28.39</v>
      </c>
      <c r="H155" s="23">
        <f t="shared" si="2"/>
        <v>1501.83</v>
      </c>
      <c r="I155" s="22"/>
      <c r="J155" s="22"/>
    </row>
    <row r="156" ht="92.25" customHeight="1" spans="1:10">
      <c r="A156" s="15">
        <v>143</v>
      </c>
      <c r="B156" s="16" t="s">
        <v>247</v>
      </c>
      <c r="C156" s="16" t="s">
        <v>248</v>
      </c>
      <c r="D156" s="16" t="s">
        <v>249</v>
      </c>
      <c r="E156" s="18" t="s">
        <v>104</v>
      </c>
      <c r="F156" s="18">
        <v>230</v>
      </c>
      <c r="G156" s="19">
        <v>26.16</v>
      </c>
      <c r="H156" s="23">
        <f t="shared" si="2"/>
        <v>6016.8</v>
      </c>
      <c r="I156" s="22"/>
      <c r="J156" s="22"/>
    </row>
    <row r="157" ht="156" customHeight="1" spans="1:10">
      <c r="A157" s="15">
        <v>144</v>
      </c>
      <c r="B157" s="16" t="s">
        <v>250</v>
      </c>
      <c r="C157" s="16" t="s">
        <v>251</v>
      </c>
      <c r="D157" s="16" t="s">
        <v>252</v>
      </c>
      <c r="E157" s="18" t="s">
        <v>91</v>
      </c>
      <c r="F157" s="18">
        <v>52.9</v>
      </c>
      <c r="G157" s="19">
        <v>6.66</v>
      </c>
      <c r="H157" s="23">
        <f t="shared" si="2"/>
        <v>352.31</v>
      </c>
      <c r="I157" s="22"/>
      <c r="J157" s="22"/>
    </row>
    <row r="158" ht="79.5" customHeight="1" spans="1:10">
      <c r="A158" s="15">
        <v>145</v>
      </c>
      <c r="B158" s="16" t="s">
        <v>253</v>
      </c>
      <c r="C158" s="16" t="s">
        <v>254</v>
      </c>
      <c r="D158" s="16" t="s">
        <v>255</v>
      </c>
      <c r="E158" s="18" t="s">
        <v>256</v>
      </c>
      <c r="F158" s="18">
        <v>0.69</v>
      </c>
      <c r="G158" s="19">
        <v>376.62</v>
      </c>
      <c r="H158" s="23">
        <f t="shared" si="2"/>
        <v>259.87</v>
      </c>
      <c r="I158" s="22"/>
      <c r="J158" s="22"/>
    </row>
    <row r="159" ht="79.5" customHeight="1" spans="1:10">
      <c r="A159" s="15">
        <v>146</v>
      </c>
      <c r="B159" s="16" t="s">
        <v>257</v>
      </c>
      <c r="C159" s="16" t="s">
        <v>254</v>
      </c>
      <c r="D159" s="16" t="s">
        <v>258</v>
      </c>
      <c r="E159" s="18" t="s">
        <v>256</v>
      </c>
      <c r="F159" s="18">
        <v>0.69</v>
      </c>
      <c r="G159" s="19">
        <v>376.62</v>
      </c>
      <c r="H159" s="23">
        <f t="shared" si="2"/>
        <v>259.87</v>
      </c>
      <c r="I159" s="22"/>
      <c r="J159" s="22"/>
    </row>
    <row r="160" ht="92.25" customHeight="1" spans="1:10">
      <c r="A160" s="15">
        <v>147</v>
      </c>
      <c r="B160" s="16" t="s">
        <v>259</v>
      </c>
      <c r="C160" s="16" t="s">
        <v>260</v>
      </c>
      <c r="D160" s="16" t="s">
        <v>261</v>
      </c>
      <c r="E160" s="18" t="s">
        <v>104</v>
      </c>
      <c r="F160" s="18">
        <v>300</v>
      </c>
      <c r="G160" s="19">
        <v>6.12</v>
      </c>
      <c r="H160" s="23">
        <f t="shared" si="2"/>
        <v>1836</v>
      </c>
      <c r="I160" s="22"/>
      <c r="J160" s="22"/>
    </row>
    <row r="161" ht="15.75" customHeight="1" spans="1:10">
      <c r="A161" s="15"/>
      <c r="B161" s="16"/>
      <c r="C161" s="17" t="s">
        <v>262</v>
      </c>
      <c r="D161" s="16"/>
      <c r="E161" s="16"/>
      <c r="F161" s="18"/>
      <c r="G161" s="19"/>
      <c r="H161" s="23"/>
      <c r="I161" s="22"/>
      <c r="J161" s="22"/>
    </row>
    <row r="162" ht="232.5" customHeight="1" spans="1:10">
      <c r="A162" s="15">
        <v>148</v>
      </c>
      <c r="B162" s="16" t="s">
        <v>263</v>
      </c>
      <c r="C162" s="16" t="s">
        <v>264</v>
      </c>
      <c r="D162" s="16" t="s">
        <v>265</v>
      </c>
      <c r="E162" s="18" t="s">
        <v>18</v>
      </c>
      <c r="F162" s="18">
        <v>100</v>
      </c>
      <c r="G162" s="19">
        <v>4.5</v>
      </c>
      <c r="H162" s="23">
        <f t="shared" si="2"/>
        <v>450</v>
      </c>
      <c r="I162" s="22"/>
      <c r="J162" s="22"/>
    </row>
    <row r="163" ht="258" customHeight="1" spans="1:10">
      <c r="A163" s="15">
        <v>149</v>
      </c>
      <c r="B163" s="16" t="s">
        <v>266</v>
      </c>
      <c r="C163" s="16" t="s">
        <v>267</v>
      </c>
      <c r="D163" s="16" t="s">
        <v>268</v>
      </c>
      <c r="E163" s="18" t="s">
        <v>18</v>
      </c>
      <c r="F163" s="18">
        <v>100</v>
      </c>
      <c r="G163" s="19">
        <v>8.19</v>
      </c>
      <c r="H163" s="23">
        <f t="shared" si="2"/>
        <v>819</v>
      </c>
      <c r="I163" s="22"/>
      <c r="J163" s="22"/>
    </row>
    <row r="164" ht="232.5" customHeight="1" spans="1:10">
      <c r="A164" s="15">
        <v>150</v>
      </c>
      <c r="B164" s="16" t="s">
        <v>269</v>
      </c>
      <c r="C164" s="16" t="s">
        <v>264</v>
      </c>
      <c r="D164" s="16" t="s">
        <v>265</v>
      </c>
      <c r="E164" s="18" t="s">
        <v>18</v>
      </c>
      <c r="F164" s="18">
        <v>100</v>
      </c>
      <c r="G164" s="19">
        <v>4.5</v>
      </c>
      <c r="H164" s="23">
        <f t="shared" si="2"/>
        <v>450</v>
      </c>
      <c r="I164" s="22"/>
      <c r="J164" s="22"/>
    </row>
    <row r="165" ht="258" customHeight="1" spans="1:10">
      <c r="A165" s="15">
        <v>151</v>
      </c>
      <c r="B165" s="16" t="s">
        <v>270</v>
      </c>
      <c r="C165" s="16" t="s">
        <v>271</v>
      </c>
      <c r="D165" s="16" t="s">
        <v>272</v>
      </c>
      <c r="E165" s="18" t="s">
        <v>18</v>
      </c>
      <c r="F165" s="18">
        <v>100</v>
      </c>
      <c r="G165" s="19">
        <v>4.38</v>
      </c>
      <c r="H165" s="23">
        <f t="shared" si="2"/>
        <v>438</v>
      </c>
      <c r="I165" s="22"/>
      <c r="J165" s="22"/>
    </row>
    <row r="166" ht="270.75" customHeight="1" spans="1:10">
      <c r="A166" s="15">
        <v>152</v>
      </c>
      <c r="B166" s="16" t="s">
        <v>273</v>
      </c>
      <c r="C166" s="16" t="s">
        <v>274</v>
      </c>
      <c r="D166" s="16" t="s">
        <v>275</v>
      </c>
      <c r="E166" s="18" t="s">
        <v>18</v>
      </c>
      <c r="F166" s="18">
        <v>100</v>
      </c>
      <c r="G166" s="19">
        <v>4.5</v>
      </c>
      <c r="H166" s="23">
        <f t="shared" si="2"/>
        <v>450</v>
      </c>
      <c r="I166" s="22"/>
      <c r="J166" s="22"/>
    </row>
    <row r="167" ht="258" customHeight="1" spans="1:10">
      <c r="A167" s="15">
        <v>153</v>
      </c>
      <c r="B167" s="16" t="s">
        <v>276</v>
      </c>
      <c r="C167" s="16" t="s">
        <v>277</v>
      </c>
      <c r="D167" s="16" t="s">
        <v>278</v>
      </c>
      <c r="E167" s="18" t="s">
        <v>18</v>
      </c>
      <c r="F167" s="18">
        <v>100</v>
      </c>
      <c r="G167" s="19">
        <v>8.19</v>
      </c>
      <c r="H167" s="23">
        <f t="shared" si="2"/>
        <v>819</v>
      </c>
      <c r="I167" s="22"/>
      <c r="J167" s="22"/>
    </row>
    <row r="168" ht="270.75" customHeight="1" spans="1:10">
      <c r="A168" s="15">
        <v>154</v>
      </c>
      <c r="B168" s="16" t="s">
        <v>279</v>
      </c>
      <c r="C168" s="16" t="s">
        <v>280</v>
      </c>
      <c r="D168" s="16" t="s">
        <v>281</v>
      </c>
      <c r="E168" s="18" t="s">
        <v>18</v>
      </c>
      <c r="F168" s="18">
        <v>100</v>
      </c>
      <c r="G168" s="19">
        <v>4.38</v>
      </c>
      <c r="H168" s="23">
        <f t="shared" si="2"/>
        <v>438</v>
      </c>
      <c r="I168" s="22"/>
      <c r="J168" s="22"/>
    </row>
    <row r="169" ht="296.25" customHeight="1" spans="1:10">
      <c r="A169" s="15">
        <v>155</v>
      </c>
      <c r="B169" s="16" t="s">
        <v>282</v>
      </c>
      <c r="C169" s="16" t="s">
        <v>283</v>
      </c>
      <c r="D169" s="16" t="s">
        <v>284</v>
      </c>
      <c r="E169" s="18" t="s">
        <v>18</v>
      </c>
      <c r="F169" s="18">
        <v>100</v>
      </c>
      <c r="G169" s="19">
        <v>9.87</v>
      </c>
      <c r="H169" s="23">
        <f t="shared" si="2"/>
        <v>987</v>
      </c>
      <c r="I169" s="22"/>
      <c r="J169" s="22"/>
    </row>
    <row r="170" ht="270.75" customHeight="1" spans="1:10">
      <c r="A170" s="15">
        <v>156</v>
      </c>
      <c r="B170" s="16" t="s">
        <v>285</v>
      </c>
      <c r="C170" s="16" t="s">
        <v>286</v>
      </c>
      <c r="D170" s="16" t="s">
        <v>287</v>
      </c>
      <c r="E170" s="18" t="s">
        <v>18</v>
      </c>
      <c r="F170" s="18">
        <v>50</v>
      </c>
      <c r="G170" s="19">
        <v>11.72</v>
      </c>
      <c r="H170" s="23">
        <f t="shared" si="2"/>
        <v>586</v>
      </c>
      <c r="I170" s="22"/>
      <c r="J170" s="22"/>
    </row>
    <row r="171" ht="270.75" customHeight="1" spans="1:10">
      <c r="A171" s="15">
        <v>157</v>
      </c>
      <c r="B171" s="16" t="s">
        <v>288</v>
      </c>
      <c r="C171" s="16" t="s">
        <v>289</v>
      </c>
      <c r="D171" s="16" t="s">
        <v>290</v>
      </c>
      <c r="E171" s="18" t="s">
        <v>18</v>
      </c>
      <c r="F171" s="18">
        <v>50</v>
      </c>
      <c r="G171" s="19">
        <v>11.72</v>
      </c>
      <c r="H171" s="23">
        <f t="shared" si="2"/>
        <v>586</v>
      </c>
      <c r="I171" s="22"/>
      <c r="J171" s="22"/>
    </row>
    <row r="172" ht="309" customHeight="1" spans="1:10">
      <c r="A172" s="15">
        <v>158</v>
      </c>
      <c r="B172" s="16" t="s">
        <v>291</v>
      </c>
      <c r="C172" s="16" t="s">
        <v>292</v>
      </c>
      <c r="D172" s="16" t="s">
        <v>293</v>
      </c>
      <c r="E172" s="18" t="s">
        <v>18</v>
      </c>
      <c r="F172" s="18">
        <v>50</v>
      </c>
      <c r="G172" s="19">
        <v>9.76</v>
      </c>
      <c r="H172" s="23">
        <f t="shared" si="2"/>
        <v>488</v>
      </c>
      <c r="I172" s="22"/>
      <c r="J172" s="22"/>
    </row>
    <row r="173" ht="309" customHeight="1" spans="1:10">
      <c r="A173" s="15">
        <v>159</v>
      </c>
      <c r="B173" s="16" t="s">
        <v>294</v>
      </c>
      <c r="C173" s="16" t="s">
        <v>295</v>
      </c>
      <c r="D173" s="16" t="s">
        <v>293</v>
      </c>
      <c r="E173" s="18" t="s">
        <v>18</v>
      </c>
      <c r="F173" s="18">
        <v>50</v>
      </c>
      <c r="G173" s="19">
        <v>9.76</v>
      </c>
      <c r="H173" s="23">
        <f t="shared" si="2"/>
        <v>488</v>
      </c>
      <c r="I173" s="22"/>
      <c r="J173" s="22"/>
    </row>
    <row r="174" ht="15.75" customHeight="1" spans="1:10">
      <c r="A174" s="15"/>
      <c r="B174" s="16"/>
      <c r="C174" s="17" t="s">
        <v>296</v>
      </c>
      <c r="D174" s="16"/>
      <c r="E174" s="16"/>
      <c r="F174" s="18"/>
      <c r="G174" s="19"/>
      <c r="H174" s="23"/>
      <c r="I174" s="22"/>
      <c r="J174" s="22"/>
    </row>
    <row r="175" ht="270.75" customHeight="1" spans="1:10">
      <c r="A175" s="15">
        <v>160</v>
      </c>
      <c r="B175" s="16" t="s">
        <v>297</v>
      </c>
      <c r="C175" s="16" t="s">
        <v>298</v>
      </c>
      <c r="D175" s="16" t="s">
        <v>299</v>
      </c>
      <c r="E175" s="18" t="s">
        <v>104</v>
      </c>
      <c r="F175" s="18">
        <v>500</v>
      </c>
      <c r="G175" s="19">
        <v>2.61</v>
      </c>
      <c r="H175" s="23">
        <f t="shared" si="2"/>
        <v>1305</v>
      </c>
      <c r="I175" s="22"/>
      <c r="J175" s="22"/>
    </row>
    <row r="176" ht="283.5" customHeight="1" spans="1:10">
      <c r="A176" s="15">
        <v>161</v>
      </c>
      <c r="B176" s="16" t="s">
        <v>300</v>
      </c>
      <c r="C176" s="16" t="s">
        <v>301</v>
      </c>
      <c r="D176" s="16" t="s">
        <v>302</v>
      </c>
      <c r="E176" s="18" t="s">
        <v>104</v>
      </c>
      <c r="F176" s="18">
        <v>500</v>
      </c>
      <c r="G176" s="19">
        <v>7.22</v>
      </c>
      <c r="H176" s="23">
        <f t="shared" si="2"/>
        <v>3610</v>
      </c>
      <c r="I176" s="22"/>
      <c r="J176" s="22"/>
    </row>
    <row r="177" ht="270.75" customHeight="1" spans="1:10">
      <c r="A177" s="15">
        <v>162</v>
      </c>
      <c r="B177" s="16" t="s">
        <v>303</v>
      </c>
      <c r="C177" s="16" t="s">
        <v>304</v>
      </c>
      <c r="D177" s="16" t="s">
        <v>299</v>
      </c>
      <c r="E177" s="18" t="s">
        <v>104</v>
      </c>
      <c r="F177" s="18">
        <v>500</v>
      </c>
      <c r="G177" s="19">
        <v>2.4</v>
      </c>
      <c r="H177" s="23">
        <f t="shared" si="2"/>
        <v>1200</v>
      </c>
      <c r="I177" s="22"/>
      <c r="J177" s="22"/>
    </row>
    <row r="178" ht="334.5" customHeight="1" spans="1:10">
      <c r="A178" s="15">
        <v>163</v>
      </c>
      <c r="B178" s="16" t="s">
        <v>305</v>
      </c>
      <c r="C178" s="16" t="s">
        <v>306</v>
      </c>
      <c r="D178" s="16" t="s">
        <v>307</v>
      </c>
      <c r="E178" s="18" t="s">
        <v>104</v>
      </c>
      <c r="F178" s="18">
        <v>500</v>
      </c>
      <c r="G178" s="19">
        <v>6.88</v>
      </c>
      <c r="H178" s="23">
        <f t="shared" si="2"/>
        <v>3440</v>
      </c>
      <c r="I178" s="22"/>
      <c r="J178" s="22"/>
    </row>
    <row r="179" ht="347.25" customHeight="1" spans="1:10">
      <c r="A179" s="15">
        <v>164</v>
      </c>
      <c r="B179" s="16" t="s">
        <v>308</v>
      </c>
      <c r="C179" s="16" t="s">
        <v>309</v>
      </c>
      <c r="D179" s="16" t="s">
        <v>310</v>
      </c>
      <c r="E179" s="18" t="s">
        <v>104</v>
      </c>
      <c r="F179" s="18">
        <v>200</v>
      </c>
      <c r="G179" s="19">
        <v>11.5</v>
      </c>
      <c r="H179" s="23">
        <f t="shared" si="2"/>
        <v>2300</v>
      </c>
      <c r="I179" s="22"/>
      <c r="J179" s="22"/>
    </row>
    <row r="180" ht="334.5" customHeight="1" spans="1:10">
      <c r="A180" s="15">
        <v>165</v>
      </c>
      <c r="B180" s="16" t="s">
        <v>311</v>
      </c>
      <c r="C180" s="16" t="s">
        <v>312</v>
      </c>
      <c r="D180" s="16" t="s">
        <v>313</v>
      </c>
      <c r="E180" s="18" t="s">
        <v>104</v>
      </c>
      <c r="F180" s="18">
        <v>200</v>
      </c>
      <c r="G180" s="19">
        <v>6.68</v>
      </c>
      <c r="H180" s="23">
        <f t="shared" si="2"/>
        <v>1336</v>
      </c>
      <c r="I180" s="22"/>
      <c r="J180" s="22"/>
    </row>
    <row r="181" ht="409.5" customHeight="1" spans="1:10">
      <c r="A181" s="15">
        <v>166</v>
      </c>
      <c r="B181" s="16" t="s">
        <v>314</v>
      </c>
      <c r="C181" s="16" t="s">
        <v>315</v>
      </c>
      <c r="D181" s="16" t="s">
        <v>316</v>
      </c>
      <c r="E181" s="18" t="s">
        <v>104</v>
      </c>
      <c r="F181" s="18">
        <v>200</v>
      </c>
      <c r="G181" s="19">
        <v>5.02</v>
      </c>
      <c r="H181" s="23">
        <f t="shared" si="2"/>
        <v>1004</v>
      </c>
      <c r="I181" s="22"/>
      <c r="J181" s="22"/>
    </row>
    <row r="182" ht="347.25" customHeight="1" spans="1:10">
      <c r="A182" s="15">
        <v>167</v>
      </c>
      <c r="B182" s="16" t="s">
        <v>317</v>
      </c>
      <c r="C182" s="16" t="s">
        <v>318</v>
      </c>
      <c r="D182" s="16" t="s">
        <v>319</v>
      </c>
      <c r="E182" s="18" t="s">
        <v>104</v>
      </c>
      <c r="F182" s="18">
        <v>200</v>
      </c>
      <c r="G182" s="19">
        <v>5.76</v>
      </c>
      <c r="H182" s="23">
        <f t="shared" si="2"/>
        <v>1152</v>
      </c>
      <c r="I182" s="22"/>
      <c r="J182" s="22"/>
    </row>
    <row r="183" ht="347.25" customHeight="1" spans="1:10">
      <c r="A183" s="15">
        <v>168</v>
      </c>
      <c r="B183" s="16" t="s">
        <v>320</v>
      </c>
      <c r="C183" s="16" t="s">
        <v>321</v>
      </c>
      <c r="D183" s="16" t="s">
        <v>322</v>
      </c>
      <c r="E183" s="18" t="s">
        <v>104</v>
      </c>
      <c r="F183" s="18">
        <v>200</v>
      </c>
      <c r="G183" s="19">
        <v>4.81</v>
      </c>
      <c r="H183" s="23">
        <f t="shared" si="2"/>
        <v>962</v>
      </c>
      <c r="I183" s="22"/>
      <c r="J183" s="22"/>
    </row>
    <row r="184" ht="15.75" customHeight="1" spans="1:10">
      <c r="A184" s="15"/>
      <c r="B184" s="16"/>
      <c r="C184" s="17" t="s">
        <v>323</v>
      </c>
      <c r="D184" s="16"/>
      <c r="E184" s="16"/>
      <c r="F184" s="18"/>
      <c r="G184" s="19"/>
      <c r="H184" s="23"/>
      <c r="I184" s="22"/>
      <c r="J184" s="22"/>
    </row>
    <row r="185" ht="283.5" customHeight="1" spans="1:10">
      <c r="A185" s="15">
        <v>169</v>
      </c>
      <c r="B185" s="16" t="s">
        <v>324</v>
      </c>
      <c r="C185" s="16" t="s">
        <v>325</v>
      </c>
      <c r="D185" s="16" t="s">
        <v>326</v>
      </c>
      <c r="E185" s="18" t="s">
        <v>104</v>
      </c>
      <c r="F185" s="18">
        <v>500</v>
      </c>
      <c r="G185" s="19">
        <v>2.89</v>
      </c>
      <c r="H185" s="23">
        <f t="shared" si="2"/>
        <v>1445</v>
      </c>
      <c r="I185" s="22"/>
      <c r="J185" s="22"/>
    </row>
    <row r="186" ht="309" customHeight="1" spans="1:10">
      <c r="A186" s="15">
        <v>170</v>
      </c>
      <c r="B186" s="16" t="s">
        <v>327</v>
      </c>
      <c r="C186" s="16" t="s">
        <v>328</v>
      </c>
      <c r="D186" s="16" t="s">
        <v>329</v>
      </c>
      <c r="E186" s="18" t="s">
        <v>104</v>
      </c>
      <c r="F186" s="18">
        <v>800</v>
      </c>
      <c r="G186" s="19">
        <v>5.97</v>
      </c>
      <c r="H186" s="23">
        <f t="shared" si="2"/>
        <v>4776</v>
      </c>
      <c r="I186" s="22"/>
      <c r="J186" s="22"/>
    </row>
    <row r="187" ht="283.5" customHeight="1" spans="1:10">
      <c r="A187" s="15">
        <v>171</v>
      </c>
      <c r="B187" s="16" t="s">
        <v>330</v>
      </c>
      <c r="C187" s="16" t="s">
        <v>331</v>
      </c>
      <c r="D187" s="16" t="s">
        <v>332</v>
      </c>
      <c r="E187" s="18" t="s">
        <v>104</v>
      </c>
      <c r="F187" s="18">
        <v>800</v>
      </c>
      <c r="G187" s="19">
        <v>2.77</v>
      </c>
      <c r="H187" s="23">
        <f t="shared" si="2"/>
        <v>2216</v>
      </c>
      <c r="I187" s="22"/>
      <c r="J187" s="22"/>
    </row>
    <row r="188" ht="15.75" customHeight="1" spans="1:10">
      <c r="A188" s="15"/>
      <c r="B188" s="16"/>
      <c r="C188" s="17" t="s">
        <v>333</v>
      </c>
      <c r="D188" s="16"/>
      <c r="E188" s="16"/>
      <c r="F188" s="18"/>
      <c r="G188" s="19"/>
      <c r="H188" s="23"/>
      <c r="I188" s="22"/>
      <c r="J188" s="22"/>
    </row>
    <row r="189" ht="117.75" customHeight="1" spans="1:10">
      <c r="A189" s="15">
        <v>172</v>
      </c>
      <c r="B189" s="16" t="s">
        <v>334</v>
      </c>
      <c r="C189" s="16" t="s">
        <v>335</v>
      </c>
      <c r="D189" s="16" t="s">
        <v>336</v>
      </c>
      <c r="E189" s="18" t="s">
        <v>18</v>
      </c>
      <c r="F189" s="18">
        <v>47.04</v>
      </c>
      <c r="G189" s="19">
        <v>10.07</v>
      </c>
      <c r="H189" s="23">
        <f t="shared" si="2"/>
        <v>473.69</v>
      </c>
      <c r="I189" s="22"/>
      <c r="J189" s="22"/>
    </row>
    <row r="190" ht="130.5" customHeight="1" spans="1:10">
      <c r="A190" s="15">
        <v>173</v>
      </c>
      <c r="B190" s="16" t="s">
        <v>337</v>
      </c>
      <c r="C190" s="16" t="s">
        <v>338</v>
      </c>
      <c r="D190" s="16" t="s">
        <v>339</v>
      </c>
      <c r="E190" s="18" t="s">
        <v>18</v>
      </c>
      <c r="F190" s="18">
        <v>23.52</v>
      </c>
      <c r="G190" s="19">
        <v>10.07</v>
      </c>
      <c r="H190" s="23">
        <f t="shared" si="2"/>
        <v>236.85</v>
      </c>
      <c r="I190" s="22"/>
      <c r="J190" s="22"/>
    </row>
    <row r="191" ht="92.25" customHeight="1" spans="1:10">
      <c r="A191" s="15">
        <v>174</v>
      </c>
      <c r="B191" s="16" t="s">
        <v>340</v>
      </c>
      <c r="C191" s="16" t="s">
        <v>341</v>
      </c>
      <c r="D191" s="16" t="s">
        <v>342</v>
      </c>
      <c r="E191" s="18" t="s">
        <v>104</v>
      </c>
      <c r="F191" s="18">
        <v>40</v>
      </c>
      <c r="G191" s="19"/>
      <c r="H191" s="23">
        <f t="shared" si="2"/>
        <v>0</v>
      </c>
      <c r="I191" s="22"/>
      <c r="J191" s="22"/>
    </row>
    <row r="192" ht="117.75" customHeight="1" spans="1:10">
      <c r="A192" s="15">
        <v>175</v>
      </c>
      <c r="B192" s="16" t="s">
        <v>343</v>
      </c>
      <c r="C192" s="16" t="s">
        <v>335</v>
      </c>
      <c r="D192" s="16" t="s">
        <v>344</v>
      </c>
      <c r="E192" s="18" t="s">
        <v>18</v>
      </c>
      <c r="F192" s="18">
        <v>39.8</v>
      </c>
      <c r="G192" s="19">
        <v>10.07</v>
      </c>
      <c r="H192" s="23">
        <f t="shared" si="2"/>
        <v>400.79</v>
      </c>
      <c r="I192" s="22"/>
      <c r="J192" s="22"/>
    </row>
    <row r="193" ht="117.75" customHeight="1" spans="1:10">
      <c r="A193" s="15">
        <v>176</v>
      </c>
      <c r="B193" s="16" t="s">
        <v>345</v>
      </c>
      <c r="C193" s="16" t="s">
        <v>346</v>
      </c>
      <c r="D193" s="16" t="s">
        <v>347</v>
      </c>
      <c r="E193" s="18" t="s">
        <v>18</v>
      </c>
      <c r="F193" s="18">
        <v>20.7</v>
      </c>
      <c r="G193" s="19">
        <v>10.07</v>
      </c>
      <c r="H193" s="23">
        <f t="shared" si="2"/>
        <v>208.45</v>
      </c>
      <c r="I193" s="22"/>
      <c r="J193" s="22"/>
    </row>
    <row r="194" ht="92.25" customHeight="1" spans="1:10">
      <c r="A194" s="15">
        <v>177</v>
      </c>
      <c r="B194" s="16" t="s">
        <v>348</v>
      </c>
      <c r="C194" s="16" t="s">
        <v>349</v>
      </c>
      <c r="D194" s="16" t="s">
        <v>350</v>
      </c>
      <c r="E194" s="18" t="s">
        <v>104</v>
      </c>
      <c r="F194" s="18">
        <v>40</v>
      </c>
      <c r="G194" s="19"/>
      <c r="H194" s="23">
        <f t="shared" si="2"/>
        <v>0</v>
      </c>
      <c r="I194" s="22"/>
      <c r="J194" s="22"/>
    </row>
    <row r="195" ht="15.75" customHeight="1" spans="1:10">
      <c r="A195" s="15"/>
      <c r="B195" s="16"/>
      <c r="C195" s="17" t="s">
        <v>351</v>
      </c>
      <c r="D195" s="16"/>
      <c r="E195" s="16"/>
      <c r="F195" s="18"/>
      <c r="G195" s="19"/>
      <c r="H195" s="23"/>
      <c r="I195" s="22"/>
      <c r="J195" s="22"/>
    </row>
    <row r="196" ht="66.75" customHeight="1" spans="1:10">
      <c r="A196" s="15">
        <v>178</v>
      </c>
      <c r="B196" s="16" t="s">
        <v>352</v>
      </c>
      <c r="C196" s="16" t="s">
        <v>351</v>
      </c>
      <c r="D196" s="16" t="s">
        <v>114</v>
      </c>
      <c r="E196" s="18" t="s">
        <v>18</v>
      </c>
      <c r="F196" s="18">
        <v>10000</v>
      </c>
      <c r="G196" s="19">
        <v>5.63</v>
      </c>
      <c r="H196" s="23">
        <f t="shared" si="2"/>
        <v>56300</v>
      </c>
      <c r="I196" s="22"/>
      <c r="J196" s="22"/>
    </row>
    <row r="197" ht="15.75" customHeight="1" spans="1:10">
      <c r="A197" s="15"/>
      <c r="B197" s="16"/>
      <c r="C197" s="17" t="s">
        <v>353</v>
      </c>
      <c r="D197" s="16"/>
      <c r="E197" s="16"/>
      <c r="F197" s="18"/>
      <c r="G197" s="19"/>
      <c r="H197" s="23"/>
      <c r="I197" s="22"/>
      <c r="J197" s="22"/>
    </row>
    <row r="198" ht="168.75" customHeight="1" spans="1:10">
      <c r="A198" s="15">
        <v>179</v>
      </c>
      <c r="B198" s="16" t="s">
        <v>354</v>
      </c>
      <c r="C198" s="16" t="s">
        <v>355</v>
      </c>
      <c r="D198" s="16" t="s">
        <v>356</v>
      </c>
      <c r="E198" s="18" t="s">
        <v>18</v>
      </c>
      <c r="F198" s="18">
        <v>8000</v>
      </c>
      <c r="G198" s="19">
        <v>0.89</v>
      </c>
      <c r="H198" s="23">
        <f t="shared" si="2"/>
        <v>7120</v>
      </c>
      <c r="I198" s="22"/>
      <c r="J198" s="22"/>
    </row>
    <row r="199" ht="28.5" customHeight="1" spans="1:10">
      <c r="A199" s="15"/>
      <c r="B199" s="16"/>
      <c r="C199" s="17" t="s">
        <v>357</v>
      </c>
      <c r="D199" s="16"/>
      <c r="E199" s="16"/>
      <c r="F199" s="18"/>
      <c r="G199" s="19"/>
      <c r="H199" s="23"/>
      <c r="I199" s="22"/>
      <c r="J199" s="22"/>
    </row>
    <row r="200" ht="92.25" customHeight="1" spans="1:10">
      <c r="A200" s="15">
        <v>180</v>
      </c>
      <c r="B200" s="16" t="s">
        <v>358</v>
      </c>
      <c r="C200" s="16" t="s">
        <v>359</v>
      </c>
      <c r="D200" s="16" t="s">
        <v>360</v>
      </c>
      <c r="E200" s="18" t="s">
        <v>18</v>
      </c>
      <c r="F200" s="18">
        <v>300</v>
      </c>
      <c r="G200" s="19">
        <v>2.45</v>
      </c>
      <c r="H200" s="23">
        <f>ROUND(G200*F200,2)</f>
        <v>735</v>
      </c>
      <c r="I200" s="22"/>
      <c r="J200" s="22"/>
    </row>
    <row r="201" ht="15.75" customHeight="1" spans="1:10">
      <c r="A201" s="15"/>
      <c r="B201" s="16"/>
      <c r="C201" s="17" t="s">
        <v>361</v>
      </c>
      <c r="D201" s="16"/>
      <c r="E201" s="16"/>
      <c r="F201" s="18"/>
      <c r="G201" s="19"/>
      <c r="H201" s="23"/>
      <c r="I201" s="22"/>
      <c r="J201" s="22"/>
    </row>
    <row r="202" ht="143.25" customHeight="1" spans="1:10">
      <c r="A202" s="15">
        <v>181</v>
      </c>
      <c r="B202" s="16" t="s">
        <v>362</v>
      </c>
      <c r="C202" s="16" t="s">
        <v>363</v>
      </c>
      <c r="D202" s="16" t="s">
        <v>364</v>
      </c>
      <c r="E202" s="18" t="s">
        <v>104</v>
      </c>
      <c r="F202" s="18">
        <v>432</v>
      </c>
      <c r="G202" s="19">
        <v>15.43</v>
      </c>
      <c r="H202" s="23">
        <f>ROUND(G202*F202,2)</f>
        <v>6665.76</v>
      </c>
      <c r="I202" s="22"/>
      <c r="J202" s="22"/>
    </row>
    <row r="203" ht="143.25" customHeight="1" spans="1:10">
      <c r="A203" s="15">
        <v>182</v>
      </c>
      <c r="B203" s="16" t="s">
        <v>365</v>
      </c>
      <c r="C203" s="16" t="s">
        <v>366</v>
      </c>
      <c r="D203" s="16" t="s">
        <v>367</v>
      </c>
      <c r="E203" s="18" t="s">
        <v>104</v>
      </c>
      <c r="F203" s="18">
        <v>432</v>
      </c>
      <c r="G203" s="19">
        <v>14.36</v>
      </c>
      <c r="H203" s="23">
        <f>ROUND(G203*F203,2)</f>
        <v>6203.52</v>
      </c>
      <c r="I203" s="22"/>
      <c r="J203" s="22"/>
    </row>
    <row r="204" ht="92.25" customHeight="1" spans="1:10">
      <c r="A204" s="15">
        <v>183</v>
      </c>
      <c r="B204" s="16" t="s">
        <v>368</v>
      </c>
      <c r="C204" s="16" t="s">
        <v>369</v>
      </c>
      <c r="D204" s="16" t="s">
        <v>360</v>
      </c>
      <c r="E204" s="18" t="s">
        <v>18</v>
      </c>
      <c r="F204" s="18">
        <v>110</v>
      </c>
      <c r="G204" s="19">
        <v>2.45</v>
      </c>
      <c r="H204" s="23">
        <f>ROUND(G204*F204,2)</f>
        <v>269.5</v>
      </c>
      <c r="I204" s="22"/>
      <c r="J204" s="22"/>
    </row>
    <row r="205" ht="28.5" customHeight="1" spans="1:10">
      <c r="A205" s="15"/>
      <c r="B205" s="16"/>
      <c r="C205" s="17" t="s">
        <v>370</v>
      </c>
      <c r="D205" s="16"/>
      <c r="E205" s="16"/>
      <c r="F205" s="18"/>
      <c r="G205" s="19"/>
      <c r="H205" s="23"/>
      <c r="I205" s="22"/>
      <c r="J205" s="22"/>
    </row>
    <row r="206" ht="92.25" customHeight="1" spans="1:10">
      <c r="A206" s="15">
        <v>184</v>
      </c>
      <c r="B206" s="16" t="s">
        <v>371</v>
      </c>
      <c r="C206" s="16" t="s">
        <v>372</v>
      </c>
      <c r="D206" s="16" t="s">
        <v>373</v>
      </c>
      <c r="E206" s="18" t="s">
        <v>104</v>
      </c>
      <c r="F206" s="18">
        <v>1</v>
      </c>
      <c r="G206" s="19">
        <v>14.36</v>
      </c>
      <c r="H206" s="23">
        <f>ROUND(G206*F206,2)</f>
        <v>14.36</v>
      </c>
      <c r="I206" s="22"/>
      <c r="J206" s="22"/>
    </row>
    <row r="207" ht="92.25" customHeight="1" spans="1:10">
      <c r="A207" s="15">
        <v>185</v>
      </c>
      <c r="B207" s="16" t="s">
        <v>374</v>
      </c>
      <c r="C207" s="16" t="s">
        <v>375</v>
      </c>
      <c r="D207" s="16" t="s">
        <v>376</v>
      </c>
      <c r="E207" s="18" t="s">
        <v>104</v>
      </c>
      <c r="F207" s="18">
        <v>1</v>
      </c>
      <c r="G207" s="19">
        <v>69.92</v>
      </c>
      <c r="H207" s="23">
        <f>ROUND(G207*F207,2)</f>
        <v>69.92</v>
      </c>
      <c r="I207" s="22"/>
      <c r="J207" s="22"/>
    </row>
    <row r="208" ht="15.75" customHeight="1" spans="1:10">
      <c r="A208" s="15"/>
      <c r="B208" s="16"/>
      <c r="C208" s="17" t="s">
        <v>377</v>
      </c>
      <c r="D208" s="16"/>
      <c r="E208" s="16"/>
      <c r="F208" s="18"/>
      <c r="G208" s="19"/>
      <c r="H208" s="23"/>
      <c r="I208" s="22"/>
      <c r="J208" s="22"/>
    </row>
    <row r="209" ht="105" customHeight="1" spans="1:10">
      <c r="A209" s="15">
        <v>186</v>
      </c>
      <c r="B209" s="16" t="s">
        <v>378</v>
      </c>
      <c r="C209" s="16" t="s">
        <v>379</v>
      </c>
      <c r="D209" s="16" t="s">
        <v>380</v>
      </c>
      <c r="E209" s="18" t="s">
        <v>381</v>
      </c>
      <c r="F209" s="18">
        <v>100</v>
      </c>
      <c r="G209" s="19">
        <v>1.38</v>
      </c>
      <c r="H209" s="23">
        <f>ROUND(G209*F209,2)</f>
        <v>138</v>
      </c>
      <c r="I209" s="22"/>
      <c r="J209" s="22"/>
    </row>
    <row r="210" ht="15.75" customHeight="1" spans="1:10">
      <c r="A210" s="15"/>
      <c r="B210" s="16"/>
      <c r="C210" s="17" t="s">
        <v>382</v>
      </c>
      <c r="D210" s="16"/>
      <c r="E210" s="16"/>
      <c r="F210" s="18"/>
      <c r="G210" s="19"/>
      <c r="H210" s="23"/>
      <c r="I210" s="22"/>
      <c r="J210" s="22"/>
    </row>
    <row r="211" ht="181.5" customHeight="1" spans="1:10">
      <c r="A211" s="15">
        <v>187</v>
      </c>
      <c r="B211" s="16" t="s">
        <v>383</v>
      </c>
      <c r="C211" s="16" t="s">
        <v>384</v>
      </c>
      <c r="D211" s="16" t="s">
        <v>385</v>
      </c>
      <c r="E211" s="18" t="s">
        <v>18</v>
      </c>
      <c r="F211" s="18">
        <v>500</v>
      </c>
      <c r="G211" s="19">
        <v>11.83</v>
      </c>
      <c r="H211" s="23">
        <f>ROUND(G211*F211,2)</f>
        <v>5915</v>
      </c>
      <c r="I211" s="22"/>
      <c r="J211" s="22"/>
    </row>
    <row r="212" ht="28.5" customHeight="1" spans="1:10">
      <c r="A212" s="15"/>
      <c r="B212" s="16"/>
      <c r="C212" s="17" t="s">
        <v>386</v>
      </c>
      <c r="D212" s="16"/>
      <c r="E212" s="16"/>
      <c r="F212" s="18"/>
      <c r="G212" s="19"/>
      <c r="H212" s="23"/>
      <c r="I212" s="22"/>
      <c r="J212" s="22"/>
    </row>
    <row r="213" ht="181.5" customHeight="1" spans="1:10">
      <c r="A213" s="15">
        <v>188</v>
      </c>
      <c r="B213" s="16" t="s">
        <v>387</v>
      </c>
      <c r="C213" s="16" t="s">
        <v>95</v>
      </c>
      <c r="D213" s="16" t="s">
        <v>388</v>
      </c>
      <c r="E213" s="18" t="s">
        <v>97</v>
      </c>
      <c r="F213" s="18">
        <v>1</v>
      </c>
      <c r="G213" s="19">
        <v>6.3</v>
      </c>
      <c r="H213" s="23">
        <f>ROUND(G213*F213,2)</f>
        <v>6.3</v>
      </c>
      <c r="I213" s="22"/>
      <c r="J213" s="22"/>
    </row>
    <row r="214" ht="207" customHeight="1" spans="1:10">
      <c r="A214" s="15">
        <v>189</v>
      </c>
      <c r="B214" s="16" t="s">
        <v>389</v>
      </c>
      <c r="C214" s="16" t="s">
        <v>95</v>
      </c>
      <c r="D214" s="16" t="s">
        <v>390</v>
      </c>
      <c r="E214" s="18" t="s">
        <v>97</v>
      </c>
      <c r="F214" s="18">
        <v>1</v>
      </c>
      <c r="G214" s="19">
        <v>4.01</v>
      </c>
      <c r="H214" s="23">
        <f>ROUND(G214*F214,2)</f>
        <v>4.01</v>
      </c>
      <c r="I214" s="22"/>
      <c r="J214" s="22"/>
    </row>
    <row r="215" ht="219.75" customHeight="1" spans="1:10">
      <c r="A215" s="15">
        <v>190</v>
      </c>
      <c r="B215" s="16" t="s">
        <v>391</v>
      </c>
      <c r="C215" s="16" t="s">
        <v>99</v>
      </c>
      <c r="D215" s="16" t="s">
        <v>392</v>
      </c>
      <c r="E215" s="18" t="s">
        <v>97</v>
      </c>
      <c r="F215" s="18">
        <v>1</v>
      </c>
      <c r="G215" s="19">
        <v>33.54</v>
      </c>
      <c r="H215" s="23">
        <f>ROUND(G215*F215,2)</f>
        <v>33.54</v>
      </c>
      <c r="I215" s="22"/>
      <c r="J215" s="22"/>
    </row>
    <row r="216" ht="132" spans="1:10">
      <c r="A216" s="15">
        <v>191</v>
      </c>
      <c r="B216" s="16" t="s">
        <v>393</v>
      </c>
      <c r="C216" s="16" t="s">
        <v>99</v>
      </c>
      <c r="D216" s="16" t="s">
        <v>394</v>
      </c>
      <c r="E216" s="18" t="s">
        <v>97</v>
      </c>
      <c r="F216" s="18">
        <v>1</v>
      </c>
      <c r="G216" s="19">
        <v>26.59</v>
      </c>
      <c r="H216" s="23">
        <f>ROUND(G216*F216,2)</f>
        <v>26.59</v>
      </c>
      <c r="I216" s="22"/>
      <c r="J216" s="22"/>
    </row>
    <row r="217" ht="22" customHeight="1" spans="1:10">
      <c r="A217" s="24">
        <v>192</v>
      </c>
      <c r="B217" s="25"/>
      <c r="C217" s="26" t="s">
        <v>395</v>
      </c>
      <c r="D217" s="25" t="s">
        <v>396</v>
      </c>
      <c r="E217" s="27" t="s">
        <v>397</v>
      </c>
      <c r="F217" s="27">
        <v>1</v>
      </c>
      <c r="G217" s="28">
        <f>100000*1.09</f>
        <v>109000</v>
      </c>
      <c r="H217" s="23">
        <f>ROUND(G217*F217,2)</f>
        <v>109000</v>
      </c>
      <c r="I217" s="29"/>
      <c r="J217" s="29"/>
    </row>
    <row r="218" s="1" customFormat="1" ht="30" customHeight="1" spans="1:10">
      <c r="A218" s="30" t="s">
        <v>398</v>
      </c>
      <c r="B218" s="31"/>
      <c r="C218" s="31"/>
      <c r="D218" s="31"/>
      <c r="E218" s="31"/>
      <c r="F218" s="31"/>
      <c r="G218" s="32"/>
      <c r="H218" s="33">
        <f>SUM(H6:H217)</f>
        <v>258902.5</v>
      </c>
      <c r="I218" s="34"/>
      <c r="J218" s="35"/>
    </row>
    <row r="219" s="1" customFormat="1" ht="42" customHeight="1" spans="1:10">
      <c r="A219" s="36" t="s">
        <v>399</v>
      </c>
      <c r="B219" s="37"/>
      <c r="C219" s="37"/>
      <c r="D219" s="37"/>
      <c r="E219" s="37"/>
      <c r="F219" s="38"/>
      <c r="G219" s="37"/>
      <c r="H219" s="37"/>
      <c r="I219" s="37"/>
      <c r="J219" s="37"/>
    </row>
    <row r="220" ht="26" customHeight="1"/>
    <row r="221" ht="26" customHeight="1"/>
    <row r="222" ht="26" customHeight="1"/>
    <row r="223" ht="26" customHeight="1"/>
  </sheetData>
  <mergeCells count="5">
    <mergeCell ref="A1:J1"/>
    <mergeCell ref="A2:J2"/>
    <mergeCell ref="A3:J3"/>
    <mergeCell ref="A218:G218"/>
    <mergeCell ref="A219:J219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机械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韩娟</cp:lastModifiedBy>
  <dcterms:created xsi:type="dcterms:W3CDTF">2026-11-02T09:41:00Z</dcterms:created>
  <dcterms:modified xsi:type="dcterms:W3CDTF">2026-11-03T01:49:07Z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3CAFF9B5A77741C5A6EF6D15F99EB38D_12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